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smtradecz-my.sharepoint.com/personal/batek_csmtrade_cz/Documents/Dokumenty/Ostatní/Web/Žádosti ČEZ/"/>
    </mc:Choice>
  </mc:AlternateContent>
  <xr:revisionPtr revIDLastSave="296" documentId="8_{76860A0E-C9BE-4E82-B916-33A8E753064C}" xr6:coauthVersionLast="47" xr6:coauthVersionMax="47" xr10:uidLastSave="{A5117765-CCB1-47FD-939B-DD286F922379}"/>
  <bookViews>
    <workbookView xWindow="-108" yWindow="-108" windowWidth="30936" windowHeight="16896" xr2:uid="{00000000-000D-0000-FFFF-FFFF00000000}"/>
  </bookViews>
  <sheets>
    <sheet name="TČ ME kombinace 2023" sheetId="11" r:id="rId1"/>
    <sheet name="ČEZ protokol o instalaci TČ" sheetId="12" r:id="rId2"/>
    <sheet name="ČEZ žádost o připojení" sheetId="13" r:id="rId3"/>
    <sheet name="EON žádost o připojení" sheetId="14" r:id="rId4"/>
  </sheets>
  <definedNames>
    <definedName name="_xlnm._FilterDatabase" localSheetId="0" hidden="1">'TČ ME kombinace 2023'!$A$2:$L$171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43" i="11" l="1"/>
  <c r="M144" i="11"/>
  <c r="M145" i="11"/>
  <c r="M146" i="11"/>
  <c r="M147" i="11"/>
  <c r="M148" i="11"/>
  <c r="M149" i="11"/>
  <c r="M150" i="11"/>
  <c r="M151" i="11"/>
  <c r="M152" i="11"/>
  <c r="M153" i="11"/>
  <c r="M154" i="11"/>
  <c r="M155" i="11"/>
  <c r="M156" i="11"/>
  <c r="M157" i="11"/>
  <c r="M158" i="11"/>
  <c r="M159" i="11"/>
  <c r="M160" i="11"/>
  <c r="M161" i="11"/>
  <c r="M162" i="11"/>
  <c r="M163" i="11"/>
  <c r="M164" i="11"/>
  <c r="M165" i="11"/>
  <c r="M166" i="11"/>
  <c r="M167" i="11"/>
  <c r="M168" i="11"/>
  <c r="M169" i="11"/>
  <c r="M170" i="11"/>
  <c r="M171" i="11"/>
  <c r="M142" i="11"/>
  <c r="M141" i="11"/>
  <c r="M140" i="11"/>
  <c r="M139" i="11"/>
  <c r="M138" i="11"/>
  <c r="M137" i="11"/>
  <c r="M106" i="11"/>
  <c r="M107" i="11"/>
  <c r="M108" i="11"/>
  <c r="M105" i="11"/>
  <c r="M110" i="11"/>
  <c r="M111" i="11"/>
  <c r="M112" i="11"/>
  <c r="M113" i="11"/>
  <c r="M114" i="11"/>
  <c r="M115" i="11"/>
  <c r="M116" i="11"/>
  <c r="M117" i="11"/>
  <c r="M118" i="11"/>
  <c r="M119" i="11"/>
  <c r="M120" i="11"/>
  <c r="M121" i="11"/>
  <c r="M122" i="11"/>
  <c r="M123" i="11"/>
  <c r="M124" i="11"/>
  <c r="M125" i="11"/>
  <c r="M126" i="11"/>
  <c r="M127" i="11"/>
  <c r="M128" i="11"/>
  <c r="M129" i="11"/>
  <c r="M130" i="11"/>
  <c r="M131" i="11"/>
  <c r="M132" i="11"/>
  <c r="M133" i="11"/>
  <c r="M134" i="11"/>
  <c r="M135" i="11"/>
  <c r="M136" i="11"/>
  <c r="M109" i="11"/>
  <c r="M104" i="11"/>
  <c r="M103" i="11"/>
  <c r="M102" i="11"/>
  <c r="M101" i="11"/>
  <c r="M100" i="11"/>
  <c r="M99" i="11"/>
  <c r="M98" i="11"/>
  <c r="M97" i="11"/>
  <c r="M96" i="11"/>
  <c r="M95" i="11"/>
  <c r="M94" i="11"/>
  <c r="M93" i="11"/>
  <c r="M92" i="11"/>
  <c r="M91" i="11"/>
  <c r="M90" i="11"/>
  <c r="M89" i="11"/>
  <c r="M88" i="11"/>
  <c r="M87" i="11"/>
  <c r="M77" i="11"/>
  <c r="M76" i="11"/>
  <c r="M74" i="11"/>
  <c r="M73" i="11"/>
  <c r="M70" i="11"/>
  <c r="M69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/>
  <c r="M50" i="11"/>
  <c r="M49" i="11"/>
  <c r="M48" i="11"/>
  <c r="M47" i="11"/>
  <c r="M46" i="11"/>
  <c r="M45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86" i="11" l="1"/>
  <c r="M85" i="11"/>
  <c r="M84" i="11"/>
  <c r="M83" i="11"/>
  <c r="M82" i="11"/>
  <c r="M81" i="11"/>
  <c r="M80" i="11"/>
  <c r="M79" i="11"/>
  <c r="M78" i="11"/>
  <c r="M75" i="11"/>
  <c r="M72" i="11"/>
  <c r="M71" i="11"/>
  <c r="M68" i="11"/>
  <c r="M44" i="11"/>
  <c r="M43" i="11"/>
  <c r="M42" i="11"/>
  <c r="M41" i="11"/>
  <c r="M40" i="11"/>
  <c r="M39" i="11"/>
  <c r="M38" i="11"/>
  <c r="M9" i="11"/>
  <c r="M8" i="11"/>
  <c r="M7" i="11"/>
  <c r="M6" i="11"/>
  <c r="M5" i="11"/>
  <c r="M4" i="11"/>
  <c r="M3" i="11"/>
</calcChain>
</file>

<file path=xl/sharedStrings.xml><?xml version="1.0" encoding="utf-8"?>
<sst xmlns="http://schemas.openxmlformats.org/spreadsheetml/2006/main" count="1324" uniqueCount="208">
  <si>
    <t>vzduch-voda</t>
  </si>
  <si>
    <t>ano</t>
  </si>
  <si>
    <t>ne</t>
  </si>
  <si>
    <t>-</t>
  </si>
  <si>
    <t>č. 1</t>
  </si>
  <si>
    <t>Tepelné čerpadlo</t>
  </si>
  <si>
    <t>Mitsubishi electric</t>
  </si>
  <si>
    <t>PUD-SHWM100YAA / EHSD-MED</t>
  </si>
  <si>
    <t>PUD-SHWM120YAA / EHSD-MED</t>
  </si>
  <si>
    <t>PUD-SHWM140YAA / EHSD-MED</t>
  </si>
  <si>
    <t>PUD-SHWM60VAA / EHSD-MED</t>
  </si>
  <si>
    <t>PUD-SHWM80YAA / EHSD-MED</t>
  </si>
  <si>
    <t>PUD-SHWM60VAA / EHSD-VM2D</t>
  </si>
  <si>
    <t>PUD-SHWM60VAA / EHSD-YM9D</t>
  </si>
  <si>
    <t>PUD-SHWM60VAA / EHST20D-MED</t>
  </si>
  <si>
    <t>PUD-SHWM60VAA / EHST20D-VM2D</t>
  </si>
  <si>
    <t>PUD-SHWM60VAA / EHST20D-YM9D</t>
  </si>
  <si>
    <t>PUD-SHWM60VAA / EHST30D-YM9D</t>
  </si>
  <si>
    <t>PUD-SHWM80YAA / EHSD-VM2D</t>
  </si>
  <si>
    <t>PUD-SHWM80YAA / EHSD-YM9D</t>
  </si>
  <si>
    <t>PUD-SHWM80YAA / EHST20D-MED</t>
  </si>
  <si>
    <t>PUD-SHWM80YAA / EHST20D-VM2D</t>
  </si>
  <si>
    <t>PUD-SHWM80YAA / EHST20D-YM9D</t>
  </si>
  <si>
    <t>PUD-SHWM80YAA / EHST30D-YM9D</t>
  </si>
  <si>
    <t>PUD-SHWM100YAA / EHSD-VM2D</t>
  </si>
  <si>
    <t>PUD-SHWM100YAA / EHSD-YM9D</t>
  </si>
  <si>
    <t>PUD-SHWM100YAA / EHST20D-MED</t>
  </si>
  <si>
    <t>PUD-SHWM100YAA / EHST20D-VM2D</t>
  </si>
  <si>
    <t>PUD-SHWM100YAA / EHST20D-YM9D</t>
  </si>
  <si>
    <t>PUD-SHWM100YAA / EHST30D-YM9D</t>
  </si>
  <si>
    <t>PUD-SHWM120YAA / EHSD-VM2D</t>
  </si>
  <si>
    <t>PUD-SHWM120YAA / EHSD-YM9D</t>
  </si>
  <si>
    <t>PUD-SHWM120YAA / EHST20D-MED</t>
  </si>
  <si>
    <t>PUD-SHWM120YAA / EHST20D-VM2D</t>
  </si>
  <si>
    <t>PUD-SHWM120YAA / EHST20D-YM9D</t>
  </si>
  <si>
    <t>PUD-SHWM120YAA / EHST30D-YM9D</t>
  </si>
  <si>
    <t>PUD-SHWM140YAA / EHSD-VM2D</t>
  </si>
  <si>
    <t>PUD-SHWM140YAA / EHSD-YM9D</t>
  </si>
  <si>
    <t>PUD-SHWM140YAA / EHST20D-MED</t>
  </si>
  <si>
    <t>PUD-SHWM140YAA / EHST20D-VM2D</t>
  </si>
  <si>
    <t>PUD-SHWM140YAA / EHST20D-YM9D</t>
  </si>
  <si>
    <t>PUD-SHWM140YAA / EHST30D-YM9D</t>
  </si>
  <si>
    <t>PUD-SWM60VAA / EHSD-MED</t>
  </si>
  <si>
    <t>PUD-SWM60VAA / EHSD-VM2D</t>
  </si>
  <si>
    <t>PUD-SWM60VAA / EHSD-YM9D</t>
  </si>
  <si>
    <t>PUD-SWM60VAA / EHST20D-MED</t>
  </si>
  <si>
    <t>PUD-SWM60VAA / EHST20D-VM2D</t>
  </si>
  <si>
    <t>PUD-SWM60VAA / EHST20D-YM9D</t>
  </si>
  <si>
    <t>PUD-SWM60VAA / EHST30D-YM9D</t>
  </si>
  <si>
    <t>PUD-SWM80YAA / EHSD-MED</t>
  </si>
  <si>
    <t>PUD-SWM80YAA / EHSD-VM2D</t>
  </si>
  <si>
    <t>PUD-SWM80YAA / EHSD-YM9D</t>
  </si>
  <si>
    <t>PUD-SWM80YAA / EHST20D-MED</t>
  </si>
  <si>
    <t>PUD-SWM80YAA / EHST20D-VM2D</t>
  </si>
  <si>
    <t>PUD-SWM80YAA / EHST20D-YM9D</t>
  </si>
  <si>
    <t>PUD-SWM80YAA / EHST30D-YM9D</t>
  </si>
  <si>
    <t>PUD-SWM100YAA / EHSD-MED</t>
  </si>
  <si>
    <t>PUD-SWM100YAA / EHSD-VM2D</t>
  </si>
  <si>
    <t>PUD-SWM100YAA / EHSD-YM9D</t>
  </si>
  <si>
    <t>PUD-SWM100YAA / EHST20D-MED</t>
  </si>
  <si>
    <t>PUD-SWM100YAA / EHST20D-VM2D</t>
  </si>
  <si>
    <t>PUD-SWM100YAA / EHST20D-YM9D</t>
  </si>
  <si>
    <t>PUD-SWM100YAA / EHST30D-YM9D</t>
  </si>
  <si>
    <t>PUD-SWM120YAA / EHSD-MED</t>
  </si>
  <si>
    <t>PUD-SWM120YAA / EHSD-VM2D</t>
  </si>
  <si>
    <t>PUD-SWM120YAA / EHSD-YM9D</t>
  </si>
  <si>
    <t>PUD-SWM120YAA / EHST20D-MED</t>
  </si>
  <si>
    <t>PUD-SWM120YAA / EHST20D-VM2D</t>
  </si>
  <si>
    <t>PUD-SWM120YAA / EHST20D-YM9D</t>
  </si>
  <si>
    <t>PUD-SWM120YAA / EHST30D-YM9D</t>
  </si>
  <si>
    <t>SUZ-SWM40VA / EHSD-MED</t>
  </si>
  <si>
    <t>SUZ-SWM40VA / EHSD-VM2D</t>
  </si>
  <si>
    <t>SUZ-SWM40VA / EHSD-YM9D</t>
  </si>
  <si>
    <t>SUZ-SWM40VA / EHST20D-MED</t>
  </si>
  <si>
    <t>SUZ-SWM40VA / EHST20D-VM2D</t>
  </si>
  <si>
    <t>SUZ-SWM40VA / EHST20D-YM9D</t>
  </si>
  <si>
    <t>SUZ-SWM40VA / EHST30D-YM9D</t>
  </si>
  <si>
    <t>SUZ-SWM60VA / EHSD-MED</t>
  </si>
  <si>
    <t>SUZ-SWM60VA / EHSD-VM2D</t>
  </si>
  <si>
    <t>SUZ-SWM60VA / EHSD-YM9D</t>
  </si>
  <si>
    <t>SUZ-SWM60VA / EHST20D-MED</t>
  </si>
  <si>
    <t>SUZ-SWM60VA / EHST20D-VM2D</t>
  </si>
  <si>
    <t>SUZ-SWM60VA / EHST20D-YM9D</t>
  </si>
  <si>
    <t>SUZ-SWM60VA / EHST30D-YM9D</t>
  </si>
  <si>
    <t>SUZ-SWM80VA / EHSD-MED</t>
  </si>
  <si>
    <t>SUZ-SWM80VA / EHSD-VM2D</t>
  </si>
  <si>
    <t>SUZ-SWM80VA / EHSD-YM9D</t>
  </si>
  <si>
    <t>SUZ-SWM80VA / EHST20D-MED</t>
  </si>
  <si>
    <t>SUZ-SWM80VA / EHST20D-VM2D</t>
  </si>
  <si>
    <t>SUZ-SWM80VA / EHST20D-YM9D</t>
  </si>
  <si>
    <t>SUZ-SWM80VA / EHST30D-YM9D</t>
  </si>
  <si>
    <t>PUHZ-SW75YAA / EHSD-MED</t>
  </si>
  <si>
    <t>PUHZ-SW75YAA / EHSD-YM9D</t>
  </si>
  <si>
    <t>PUHZ-SW75YAA / EHST17D-VM2D</t>
  </si>
  <si>
    <t>PUHZ-SW75YAA / EHST20D-VM2D</t>
  </si>
  <si>
    <t>PUHZ-SW75YAA / EHST20D-YM9D</t>
  </si>
  <si>
    <t>PUHZ-SW75YAA / EHST30D-YM9D</t>
  </si>
  <si>
    <t>PUHZ-SW100YAA / EHSC-MED</t>
  </si>
  <si>
    <t>PUHZ-SW100YAA / EHSC-YM9D</t>
  </si>
  <si>
    <t>PUHZ-SW100YAA / EHST20C-YM9ED</t>
  </si>
  <si>
    <t>PUHZ-SW100YAA / EHST30C-YM9ED</t>
  </si>
  <si>
    <t>PUHZ-SHW80YAA / EHSC-MED</t>
  </si>
  <si>
    <t>PUHZ-SHW80YAA / EHSC-YM9D</t>
  </si>
  <si>
    <t>PUHZ-SHW80YAA / EHST20C-YM9ED</t>
  </si>
  <si>
    <t>PUHZ-SHW80YAA / EHST30C-YM9ED</t>
  </si>
  <si>
    <t>PUHZ-SHW112YAA / EHSC-MED</t>
  </si>
  <si>
    <t>PUHZ-SHW112YAA / EHSC-YM9D</t>
  </si>
  <si>
    <t>PUHZ-SHW112YAA / EHST20C-YM9ED</t>
  </si>
  <si>
    <t>PUHZ-SHW112YAA / EHST30C-YM9ED</t>
  </si>
  <si>
    <t>Provedení TČ</t>
  </si>
  <si>
    <t>Výrobce</t>
  </si>
  <si>
    <t>Výrobní typ</t>
  </si>
  <si>
    <t>Systém TČ</t>
  </si>
  <si>
    <t>El. příkon pohonu (kW)</t>
  </si>
  <si>
    <t>Tepelný výkon (kW)</t>
  </si>
  <si>
    <t>Výkon dotopu (kW)</t>
  </si>
  <si>
    <t>Ohřev TUV (litry)</t>
  </si>
  <si>
    <t>Součást TČ</t>
  </si>
  <si>
    <t>Elektrický dotop (bivalentní zdroj)</t>
  </si>
  <si>
    <t>Rozběhový proud (A)</t>
  </si>
  <si>
    <t>ano (elektrokotel)</t>
  </si>
  <si>
    <t>Jmenovité napětí 
(počet fází) 
venkovní / vniřní jednotka</t>
  </si>
  <si>
    <t>Zobrazena jen část formuláře ČEZ</t>
  </si>
  <si>
    <t>Zobrazena jen část formuláře EON</t>
  </si>
  <si>
    <t>Ustálený proud (A)</t>
  </si>
  <si>
    <t>č. 2</t>
  </si>
  <si>
    <t>č. 3</t>
  </si>
  <si>
    <t>č. 4</t>
  </si>
  <si>
    <t>č. 5</t>
  </si>
  <si>
    <t>č. 6</t>
  </si>
  <si>
    <t>č. 7</t>
  </si>
  <si>
    <t>č. 8</t>
  </si>
  <si>
    <t>č. 9</t>
  </si>
  <si>
    <t>č. 10</t>
  </si>
  <si>
    <t>č. 11</t>
  </si>
  <si>
    <t>č. 12</t>
  </si>
  <si>
    <t>č. 13</t>
  </si>
  <si>
    <t>400 V (3f) / 230 V (1f)</t>
  </si>
  <si>
    <t>400 V (3f) / 400 V (3f)</t>
  </si>
  <si>
    <t>230 V (1f) / 400 V (3f)</t>
  </si>
  <si>
    <t>230 V (1f) / 230 V (1f)</t>
  </si>
  <si>
    <t>SUZ-SWM40VA2 / EHSD-MED</t>
  </si>
  <si>
    <t>SUZ-SWM40VA2 / EHSD-VM2D</t>
  </si>
  <si>
    <t>SUZ-SWM40VA2 / EHSD-YM9D</t>
  </si>
  <si>
    <t>SUZ-SWM40VA2 / EHST20D-MED</t>
  </si>
  <si>
    <t>SUZ-SWM40VA2 / EHST20D-VM2D</t>
  </si>
  <si>
    <t>SUZ-SWM40VA2 / EHST20D-YM9D</t>
  </si>
  <si>
    <t>SUZ-SWM40VA2 / EHST30D-YM9D</t>
  </si>
  <si>
    <t>SUZ-SWM60VA2 / EHSD-MED</t>
  </si>
  <si>
    <t>SUZ-SWM60VA2 / EHSD-VM2D</t>
  </si>
  <si>
    <t>SUZ-SWM60VA2 / EHSD-YM9D</t>
  </si>
  <si>
    <t>SUZ-SWM60VA2 / EHST20D-MED</t>
  </si>
  <si>
    <t>SUZ-SWM60VA2 / EHST20D-VM2D</t>
  </si>
  <si>
    <t>SUZ-SWM60VA2 / EHST20D-YM9D</t>
  </si>
  <si>
    <t>SUZ-SWM60VA2 / EHST30D-YM9D</t>
  </si>
  <si>
    <t>SUZ-SWM80VA2 / EHSD-MED</t>
  </si>
  <si>
    <t>SUZ-SWM80VA2 / EHSD-VM2D</t>
  </si>
  <si>
    <t>SUZ-SWM80VA2 / EHSD-YM9D</t>
  </si>
  <si>
    <t>SUZ-SWM80VA2 / EHST20D-MED</t>
  </si>
  <si>
    <t>SUZ-SWM80VA2 / EHST20D-VM2D</t>
  </si>
  <si>
    <t>SUZ-SWM80VA2 / EHST20D-YM9D</t>
  </si>
  <si>
    <t>SUZ-SWM80VA2 / EHST30D-YM9D</t>
  </si>
  <si>
    <t>SUZ-SHWM60VAH / EHSD-MED</t>
  </si>
  <si>
    <t>SUZ-SHWM60VAH / EHSD-VM2D</t>
  </si>
  <si>
    <t>SUZ-SHWM60VAH / EHSD-YM9D</t>
  </si>
  <si>
    <t>SUZ-SHWM60VAH / EHST20D-MED</t>
  </si>
  <si>
    <t>SUZ-SHWM60VAH / EHST20D-VM2D</t>
  </si>
  <si>
    <t>SUZ-SHWM60VAH / EHST20D-YM9D</t>
  </si>
  <si>
    <t>SUZ-SHWM60VAH / EHST30D-YM9D</t>
  </si>
  <si>
    <t>PUHZ-SHW230YKA2 / EHSE-YM9ED</t>
  </si>
  <si>
    <t>PUHZ-SHW230YKA2 / ERSE-YM9ED</t>
  </si>
  <si>
    <t>PUHZ-SHW230YKA2 / EHSE-MED</t>
  </si>
  <si>
    <t>PUHZ-SHW230YKA2 / ERSE-MED</t>
  </si>
  <si>
    <t>PUZ-WZ50VAA / ERPX-VM2E</t>
  </si>
  <si>
    <t>PUZ-WZ50VAA / ERPT20X-VM2E</t>
  </si>
  <si>
    <t>PUZ-WZ60VAA / ERPX-VM2E</t>
  </si>
  <si>
    <t>PUZ-WZ60VAA / ERPT20X-VM2E</t>
  </si>
  <si>
    <t>PUZ-WZ80VAA / ERPX-VM2E</t>
  </si>
  <si>
    <t>PUZ-WZ80VAA / ERPT20X-VM2E</t>
  </si>
  <si>
    <t>PUZ-SHWM60VAA / ERSF-VM2E</t>
  </si>
  <si>
    <t>PUZ-SHWM60VAA / ERST20F-VM2E</t>
  </si>
  <si>
    <t>PUZ-SHWM80YAA / ERSF-YM9E</t>
  </si>
  <si>
    <t>PUZ-SHWM80YAA / ERST20F-YM9E</t>
  </si>
  <si>
    <t>PUZ-SHWM100YAA / ERSF-YM9E</t>
  </si>
  <si>
    <t>PUZ-SHWM100YAA / ERST20F-YM9E</t>
  </si>
  <si>
    <t>PUZ-SHWM100YAA / ERST30F-YM9EE</t>
  </si>
  <si>
    <t>PUZ-SHWM120YAA / ERSF-YM9E</t>
  </si>
  <si>
    <t>PUZ-SHWM120YAA / ERST20F-YM9E</t>
  </si>
  <si>
    <t>PUZ-SHWM120YAA / ERST30F-YM9EE</t>
  </si>
  <si>
    <t>PUZ-SHWM140YAA / ERSF-YM9E</t>
  </si>
  <si>
    <t>PUZ-SHWM140YAA / ERST20F-YM9E</t>
  </si>
  <si>
    <t>PUZ-SHWM140YAA / ERST30F-YM9EE</t>
  </si>
  <si>
    <t>PUZ-SWM60VAA / ERSF-VM2E</t>
  </si>
  <si>
    <t>PUZ-SWM60VAA / ERST20F-VM2E</t>
  </si>
  <si>
    <t>PUZ-SWM80YAA / ERSF-YM9E</t>
  </si>
  <si>
    <t>PUZ-SWM80YAA / ERST20F-YM9E</t>
  </si>
  <si>
    <t>PUZ-SWM100YAA / ERSF-YM9E</t>
  </si>
  <si>
    <t>PUZ-SWM100YAA / ERST20F-YM9E</t>
  </si>
  <si>
    <t>PUZ-SWM100YAA / ERST30F-YM9EE</t>
  </si>
  <si>
    <t>PUZ-SWM120YAA / ERSF-YM9E</t>
  </si>
  <si>
    <t>PUZ-SWM120YAA / ERST20F-YM9E</t>
  </si>
  <si>
    <t>PUZ-SWM120YAA / ERST30F-YM9EE</t>
  </si>
  <si>
    <t>SUZ-SWM40VA2 / ERSD-VM2E</t>
  </si>
  <si>
    <t>SUZ-SWM40VA2 / ERST20D-VM2E</t>
  </si>
  <si>
    <t>SUZ-SWM60VA2 / ERSD-VM2E</t>
  </si>
  <si>
    <t>SUZ-SWM60VA2 / ERST20D-VM2E</t>
  </si>
  <si>
    <t>SUZ-SWM80VA2 / ERSD-VM2E</t>
  </si>
  <si>
    <t>SUZ-SWM80VA2 / ERST20D-VM2E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</si>
</sst>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E0EFD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Border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E2F0D9"/>
      <rgbColor rgb="FF660066"/>
      <rgbColor rgb="FFFF8080"/>
      <rgbColor rgb="FF0563C1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FD4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160914</xdr:colOff>
      <xdr:row>62</xdr:row>
      <xdr:rowOff>141381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143BB17-4614-4598-AE1A-E0CFF5F1A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85714" cy="11952381"/>
        </a:xfrm>
        <a:prstGeom prst="rect">
          <a:avLst/>
        </a:prstGeom>
      </xdr:spPr>
    </xdr:pic>
    <xdr:clientData/>
  </xdr:twoCellAnchor>
  <xdr:twoCellAnchor>
    <xdr:from>
      <xdr:col>4</xdr:col>
      <xdr:colOff>571499</xdr:colOff>
      <xdr:row>21</xdr:row>
      <xdr:rowOff>38099</xdr:rowOff>
    </xdr:from>
    <xdr:to>
      <xdr:col>11</xdr:col>
      <xdr:colOff>142874</xdr:colOff>
      <xdr:row>23</xdr:row>
      <xdr:rowOff>85724</xdr:rowOff>
    </xdr:to>
    <xdr:sp macro="" textlink="">
      <xdr:nvSpPr>
        <xdr:cNvPr id="4" name="Obdélník 3">
          <a:extLst>
            <a:ext uri="{FF2B5EF4-FFF2-40B4-BE49-F238E27FC236}">
              <a16:creationId xmlns:a16="http://schemas.microsoft.com/office/drawing/2014/main" id="{C65AD64B-92A2-477E-B534-5538B36D16CD}"/>
            </a:ext>
          </a:extLst>
        </xdr:cNvPr>
        <xdr:cNvSpPr/>
      </xdr:nvSpPr>
      <xdr:spPr>
        <a:xfrm>
          <a:off x="3009899" y="4038599"/>
          <a:ext cx="3838575" cy="428625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0</xdr:col>
      <xdr:colOff>476249</xdr:colOff>
      <xdr:row>23</xdr:row>
      <xdr:rowOff>114299</xdr:rowOff>
    </xdr:from>
    <xdr:to>
      <xdr:col>12</xdr:col>
      <xdr:colOff>238124</xdr:colOff>
      <xdr:row>32</xdr:row>
      <xdr:rowOff>28574</xdr:rowOff>
    </xdr:to>
    <xdr:sp macro="" textlink="">
      <xdr:nvSpPr>
        <xdr:cNvPr id="5" name="Obdélník 4">
          <a:extLst>
            <a:ext uri="{FF2B5EF4-FFF2-40B4-BE49-F238E27FC236}">
              <a16:creationId xmlns:a16="http://schemas.microsoft.com/office/drawing/2014/main" id="{FA4C88B8-E88F-4FB8-80B3-6044AE8A47DE}"/>
            </a:ext>
          </a:extLst>
        </xdr:cNvPr>
        <xdr:cNvSpPr/>
      </xdr:nvSpPr>
      <xdr:spPr>
        <a:xfrm>
          <a:off x="476249" y="4495799"/>
          <a:ext cx="7077075" cy="1628775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oneCellAnchor>
    <xdr:from>
      <xdr:col>4</xdr:col>
      <xdr:colOff>304800</xdr:colOff>
      <xdr:row>19</xdr:row>
      <xdr:rowOff>133350</xdr:rowOff>
    </xdr:from>
    <xdr:ext cx="401392" cy="280205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325AAD64-8337-4531-BC03-EC45429F8D2F}"/>
            </a:ext>
          </a:extLst>
        </xdr:cNvPr>
        <xdr:cNvSpPr txBox="1"/>
      </xdr:nvSpPr>
      <xdr:spPr>
        <a:xfrm>
          <a:off x="2743200" y="3752850"/>
          <a:ext cx="40139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200">
              <a:solidFill>
                <a:srgbClr val="0070C0"/>
              </a:solidFill>
            </a:rPr>
            <a:t>č. 1</a:t>
          </a:r>
        </a:p>
      </xdr:txBody>
    </xdr:sp>
    <xdr:clientData/>
  </xdr:oneCellAnchor>
  <xdr:oneCellAnchor>
    <xdr:from>
      <xdr:col>4</xdr:col>
      <xdr:colOff>209550</xdr:colOff>
      <xdr:row>23</xdr:row>
      <xdr:rowOff>95250</xdr:rowOff>
    </xdr:from>
    <xdr:ext cx="401392" cy="280205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1B54AE0C-A9CE-4337-9CD7-4387D48163DE}"/>
            </a:ext>
          </a:extLst>
        </xdr:cNvPr>
        <xdr:cNvSpPr txBox="1"/>
      </xdr:nvSpPr>
      <xdr:spPr>
        <a:xfrm>
          <a:off x="2647950" y="4476750"/>
          <a:ext cx="40139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200">
              <a:solidFill>
                <a:srgbClr val="0070C0"/>
              </a:solidFill>
            </a:rPr>
            <a:t>č. 2</a:t>
          </a:r>
        </a:p>
      </xdr:txBody>
    </xdr:sp>
    <xdr:clientData/>
  </xdr:oneCellAnchor>
  <xdr:oneCellAnchor>
    <xdr:from>
      <xdr:col>4</xdr:col>
      <xdr:colOff>180975</xdr:colOff>
      <xdr:row>24</xdr:row>
      <xdr:rowOff>104775</xdr:rowOff>
    </xdr:from>
    <xdr:ext cx="401392" cy="280205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AAFD5635-127D-4DD1-8603-CAE2606B8FC8}"/>
            </a:ext>
          </a:extLst>
        </xdr:cNvPr>
        <xdr:cNvSpPr txBox="1"/>
      </xdr:nvSpPr>
      <xdr:spPr>
        <a:xfrm>
          <a:off x="2619375" y="4676775"/>
          <a:ext cx="40139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200">
              <a:solidFill>
                <a:srgbClr val="0070C0"/>
              </a:solidFill>
            </a:rPr>
            <a:t>č. 3</a:t>
          </a:r>
        </a:p>
      </xdr:txBody>
    </xdr:sp>
    <xdr:clientData/>
  </xdr:oneCellAnchor>
  <xdr:oneCellAnchor>
    <xdr:from>
      <xdr:col>4</xdr:col>
      <xdr:colOff>180975</xdr:colOff>
      <xdr:row>25</xdr:row>
      <xdr:rowOff>161925</xdr:rowOff>
    </xdr:from>
    <xdr:ext cx="401392" cy="280205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BF70274F-0BF2-44E0-81AD-F7D1E0653F3F}"/>
            </a:ext>
          </a:extLst>
        </xdr:cNvPr>
        <xdr:cNvSpPr txBox="1"/>
      </xdr:nvSpPr>
      <xdr:spPr>
        <a:xfrm>
          <a:off x="2619375" y="4924425"/>
          <a:ext cx="40139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200">
              <a:solidFill>
                <a:srgbClr val="0070C0"/>
              </a:solidFill>
            </a:rPr>
            <a:t>č. 4</a:t>
          </a:r>
        </a:p>
      </xdr:txBody>
    </xdr:sp>
    <xdr:clientData/>
  </xdr:oneCellAnchor>
  <xdr:oneCellAnchor>
    <xdr:from>
      <xdr:col>8</xdr:col>
      <xdr:colOff>57150</xdr:colOff>
      <xdr:row>26</xdr:row>
      <xdr:rowOff>180975</xdr:rowOff>
    </xdr:from>
    <xdr:ext cx="401392" cy="280205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2B292239-5DBD-4362-9A41-EB89BC63C77F}"/>
            </a:ext>
          </a:extLst>
        </xdr:cNvPr>
        <xdr:cNvSpPr txBox="1"/>
      </xdr:nvSpPr>
      <xdr:spPr>
        <a:xfrm>
          <a:off x="4933950" y="5133975"/>
          <a:ext cx="40139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200">
              <a:solidFill>
                <a:srgbClr val="0070C0"/>
              </a:solidFill>
            </a:rPr>
            <a:t>č. 5</a:t>
          </a:r>
        </a:p>
      </xdr:txBody>
    </xdr:sp>
    <xdr:clientData/>
  </xdr:oneCellAnchor>
  <xdr:oneCellAnchor>
    <xdr:from>
      <xdr:col>11</xdr:col>
      <xdr:colOff>200025</xdr:colOff>
      <xdr:row>26</xdr:row>
      <xdr:rowOff>180975</xdr:rowOff>
    </xdr:from>
    <xdr:ext cx="401392" cy="280205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671CBEEA-D07D-4008-A11A-E46C29764176}"/>
            </a:ext>
          </a:extLst>
        </xdr:cNvPr>
        <xdr:cNvSpPr txBox="1"/>
      </xdr:nvSpPr>
      <xdr:spPr>
        <a:xfrm>
          <a:off x="6905625" y="5133975"/>
          <a:ext cx="40139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200">
              <a:solidFill>
                <a:srgbClr val="0070C0"/>
              </a:solidFill>
            </a:rPr>
            <a:t>č.</a:t>
          </a:r>
          <a:r>
            <a:rPr lang="cs-CZ" sz="1200" baseline="0">
              <a:solidFill>
                <a:srgbClr val="0070C0"/>
              </a:solidFill>
            </a:rPr>
            <a:t> </a:t>
          </a:r>
          <a:r>
            <a:rPr lang="cs-CZ" sz="1200">
              <a:solidFill>
                <a:srgbClr val="0070C0"/>
              </a:solidFill>
            </a:rPr>
            <a:t>6</a:t>
          </a:r>
        </a:p>
      </xdr:txBody>
    </xdr:sp>
    <xdr:clientData/>
  </xdr:oneCellAnchor>
  <xdr:oneCellAnchor>
    <xdr:from>
      <xdr:col>4</xdr:col>
      <xdr:colOff>180975</xdr:colOff>
      <xdr:row>28</xdr:row>
      <xdr:rowOff>57150</xdr:rowOff>
    </xdr:from>
    <xdr:ext cx="401392" cy="280205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39A45268-4A41-4CED-8EAC-5604E11B80A5}"/>
            </a:ext>
          </a:extLst>
        </xdr:cNvPr>
        <xdr:cNvSpPr txBox="1"/>
      </xdr:nvSpPr>
      <xdr:spPr>
        <a:xfrm>
          <a:off x="2619375" y="5391150"/>
          <a:ext cx="40139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200">
              <a:solidFill>
                <a:srgbClr val="0070C0"/>
              </a:solidFill>
            </a:rPr>
            <a:t>č. 7</a:t>
          </a:r>
        </a:p>
      </xdr:txBody>
    </xdr:sp>
    <xdr:clientData/>
  </xdr:oneCellAnchor>
  <xdr:oneCellAnchor>
    <xdr:from>
      <xdr:col>11</xdr:col>
      <xdr:colOff>209550</xdr:colOff>
      <xdr:row>28</xdr:row>
      <xdr:rowOff>28575</xdr:rowOff>
    </xdr:from>
    <xdr:ext cx="401392" cy="280205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B117FCCE-0296-48EF-9048-6CCB73BFDED9}"/>
            </a:ext>
          </a:extLst>
        </xdr:cNvPr>
        <xdr:cNvSpPr txBox="1"/>
      </xdr:nvSpPr>
      <xdr:spPr>
        <a:xfrm>
          <a:off x="6915150" y="5362575"/>
          <a:ext cx="40139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200">
              <a:solidFill>
                <a:srgbClr val="0070C0"/>
              </a:solidFill>
            </a:rPr>
            <a:t>č. 8</a:t>
          </a:r>
        </a:p>
      </xdr:txBody>
    </xdr:sp>
    <xdr:clientData/>
  </xdr:oneCellAnchor>
  <xdr:oneCellAnchor>
    <xdr:from>
      <xdr:col>5</xdr:col>
      <xdr:colOff>590550</xdr:colOff>
      <xdr:row>30</xdr:row>
      <xdr:rowOff>104775</xdr:rowOff>
    </xdr:from>
    <xdr:ext cx="401392" cy="280205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D968C0D3-73A1-4D4D-BFA0-FFC232CEF031}"/>
            </a:ext>
          </a:extLst>
        </xdr:cNvPr>
        <xdr:cNvSpPr txBox="1"/>
      </xdr:nvSpPr>
      <xdr:spPr>
        <a:xfrm>
          <a:off x="3638550" y="5819775"/>
          <a:ext cx="40139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200">
              <a:solidFill>
                <a:srgbClr val="0070C0"/>
              </a:solidFill>
            </a:rPr>
            <a:t>č. 9</a:t>
          </a:r>
        </a:p>
      </xdr:txBody>
    </xdr:sp>
    <xdr:clientData/>
  </xdr:oneCellAnchor>
  <xdr:oneCellAnchor>
    <xdr:from>
      <xdr:col>10</xdr:col>
      <xdr:colOff>180975</xdr:colOff>
      <xdr:row>30</xdr:row>
      <xdr:rowOff>114300</xdr:rowOff>
    </xdr:from>
    <xdr:ext cx="609600" cy="280205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A5FB4EEA-7390-4FBA-B230-B97DEF1516E6}"/>
            </a:ext>
          </a:extLst>
        </xdr:cNvPr>
        <xdr:cNvSpPr txBox="1"/>
      </xdr:nvSpPr>
      <xdr:spPr>
        <a:xfrm>
          <a:off x="6276975" y="5829300"/>
          <a:ext cx="60960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200">
              <a:solidFill>
                <a:srgbClr val="0070C0"/>
              </a:solidFill>
            </a:rPr>
            <a:t>č .</a:t>
          </a:r>
          <a:r>
            <a:rPr lang="cs-CZ" sz="1200" baseline="0">
              <a:solidFill>
                <a:srgbClr val="0070C0"/>
              </a:solidFill>
            </a:rPr>
            <a:t> </a:t>
          </a:r>
          <a:r>
            <a:rPr lang="cs-CZ" sz="1200">
              <a:solidFill>
                <a:srgbClr val="0070C0"/>
              </a:solidFill>
            </a:rPr>
            <a:t>10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38100</xdr:rowOff>
    </xdr:from>
    <xdr:to>
      <xdr:col>13</xdr:col>
      <xdr:colOff>234568</xdr:colOff>
      <xdr:row>12</xdr:row>
      <xdr:rowOff>123255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EB6FFF1-3FF9-4CC0-86B8-FE7D34DC2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28600"/>
          <a:ext cx="8130793" cy="218065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12</xdr:row>
      <xdr:rowOff>152400</xdr:rowOff>
    </xdr:from>
    <xdr:to>
      <xdr:col>13</xdr:col>
      <xdr:colOff>294771</xdr:colOff>
      <xdr:row>31</xdr:row>
      <xdr:rowOff>27664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2E220060-354E-4F5D-9DCD-690C76449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2438400"/>
          <a:ext cx="8190996" cy="3494764"/>
        </a:xfrm>
        <a:prstGeom prst="rect">
          <a:avLst/>
        </a:prstGeom>
      </xdr:spPr>
    </xdr:pic>
    <xdr:clientData/>
  </xdr:twoCellAnchor>
  <xdr:oneCellAnchor>
    <xdr:from>
      <xdr:col>2</xdr:col>
      <xdr:colOff>438150</xdr:colOff>
      <xdr:row>20</xdr:row>
      <xdr:rowOff>104775</xdr:rowOff>
    </xdr:from>
    <xdr:ext cx="401392" cy="280205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A1FCEB36-43D8-42BE-B65B-4D13EF49C8B9}"/>
            </a:ext>
          </a:extLst>
        </xdr:cNvPr>
        <xdr:cNvSpPr txBox="1"/>
      </xdr:nvSpPr>
      <xdr:spPr>
        <a:xfrm>
          <a:off x="1657350" y="3914775"/>
          <a:ext cx="40139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200">
              <a:solidFill>
                <a:srgbClr val="0070C0"/>
              </a:solidFill>
            </a:rPr>
            <a:t>č. 5</a:t>
          </a:r>
        </a:p>
      </xdr:txBody>
    </xdr:sp>
    <xdr:clientData/>
  </xdr:oneCellAnchor>
  <xdr:oneCellAnchor>
    <xdr:from>
      <xdr:col>2</xdr:col>
      <xdr:colOff>428625</xdr:colOff>
      <xdr:row>27</xdr:row>
      <xdr:rowOff>47625</xdr:rowOff>
    </xdr:from>
    <xdr:ext cx="479362" cy="280205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3D7672C5-414C-43BA-823B-C909A76050BF}"/>
            </a:ext>
          </a:extLst>
        </xdr:cNvPr>
        <xdr:cNvSpPr txBox="1"/>
      </xdr:nvSpPr>
      <xdr:spPr>
        <a:xfrm>
          <a:off x="1647825" y="5191125"/>
          <a:ext cx="47936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200">
              <a:solidFill>
                <a:srgbClr val="0070C0"/>
              </a:solidFill>
            </a:rPr>
            <a:t>č. 11</a:t>
          </a:r>
        </a:p>
      </xdr:txBody>
    </xdr:sp>
    <xdr:clientData/>
  </xdr:oneCellAnchor>
  <xdr:oneCellAnchor>
    <xdr:from>
      <xdr:col>4</xdr:col>
      <xdr:colOff>133350</xdr:colOff>
      <xdr:row>28</xdr:row>
      <xdr:rowOff>66675</xdr:rowOff>
    </xdr:from>
    <xdr:ext cx="401392" cy="280205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601AE00E-4784-4098-8B42-265FC6B83F75}"/>
            </a:ext>
          </a:extLst>
        </xdr:cNvPr>
        <xdr:cNvSpPr txBox="1"/>
      </xdr:nvSpPr>
      <xdr:spPr>
        <a:xfrm>
          <a:off x="2571750" y="5400675"/>
          <a:ext cx="40139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200">
              <a:solidFill>
                <a:srgbClr val="0070C0"/>
              </a:solidFill>
            </a:rPr>
            <a:t>č. 7</a:t>
          </a:r>
        </a:p>
      </xdr:txBody>
    </xdr:sp>
    <xdr:clientData/>
  </xdr:oneCellAnchor>
  <xdr:oneCellAnchor>
    <xdr:from>
      <xdr:col>7</xdr:col>
      <xdr:colOff>476250</xdr:colOff>
      <xdr:row>28</xdr:row>
      <xdr:rowOff>76200</xdr:rowOff>
    </xdr:from>
    <xdr:ext cx="479362" cy="280205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A0689B3E-ADE8-4CEC-855A-410B078D2FE6}"/>
            </a:ext>
          </a:extLst>
        </xdr:cNvPr>
        <xdr:cNvSpPr txBox="1"/>
      </xdr:nvSpPr>
      <xdr:spPr>
        <a:xfrm>
          <a:off x="4743450" y="5410200"/>
          <a:ext cx="47936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200">
              <a:solidFill>
                <a:srgbClr val="0070C0"/>
              </a:solidFill>
            </a:rPr>
            <a:t>č. 12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14</xdr:col>
      <xdr:colOff>57150</xdr:colOff>
      <xdr:row>16</xdr:row>
      <xdr:rowOff>142275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99644E5-FB0B-4CCA-AAA7-362817D63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7650"/>
          <a:ext cx="8591550" cy="2942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76199</xdr:rowOff>
    </xdr:from>
    <xdr:to>
      <xdr:col>14</xdr:col>
      <xdr:colOff>55068</xdr:colOff>
      <xdr:row>43</xdr:row>
      <xdr:rowOff>104074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FB0273F-022B-47FC-9385-C59DD7AB5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14699"/>
          <a:ext cx="8589468" cy="4980875"/>
        </a:xfrm>
        <a:prstGeom prst="rect">
          <a:avLst/>
        </a:prstGeom>
      </xdr:spPr>
    </xdr:pic>
    <xdr:clientData/>
  </xdr:twoCellAnchor>
  <xdr:oneCellAnchor>
    <xdr:from>
      <xdr:col>8</xdr:col>
      <xdr:colOff>247650</xdr:colOff>
      <xdr:row>29</xdr:row>
      <xdr:rowOff>95250</xdr:rowOff>
    </xdr:from>
    <xdr:ext cx="401392" cy="280205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637962A0-3C4E-421F-A304-8A5BFA070E47}"/>
            </a:ext>
          </a:extLst>
        </xdr:cNvPr>
        <xdr:cNvSpPr txBox="1"/>
      </xdr:nvSpPr>
      <xdr:spPr>
        <a:xfrm>
          <a:off x="5124450" y="5619750"/>
          <a:ext cx="40139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200">
              <a:solidFill>
                <a:srgbClr val="0070C0"/>
              </a:solidFill>
            </a:rPr>
            <a:t>č. 5</a:t>
          </a:r>
        </a:p>
      </xdr:txBody>
    </xdr:sp>
    <xdr:clientData/>
  </xdr:oneCellAnchor>
  <xdr:oneCellAnchor>
    <xdr:from>
      <xdr:col>2</xdr:col>
      <xdr:colOff>285750</xdr:colOff>
      <xdr:row>37</xdr:row>
      <xdr:rowOff>19050</xdr:rowOff>
    </xdr:from>
    <xdr:ext cx="401392" cy="280205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449DCC04-2C11-452D-8C47-F327FE58A98A}"/>
            </a:ext>
          </a:extLst>
        </xdr:cNvPr>
        <xdr:cNvSpPr txBox="1"/>
      </xdr:nvSpPr>
      <xdr:spPr>
        <a:xfrm>
          <a:off x="1504950" y="7067550"/>
          <a:ext cx="40139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200">
              <a:solidFill>
                <a:srgbClr val="0070C0"/>
              </a:solidFill>
            </a:rPr>
            <a:t>č. 5</a:t>
          </a:r>
        </a:p>
      </xdr:txBody>
    </xdr:sp>
    <xdr:clientData/>
  </xdr:oneCellAnchor>
  <xdr:oneCellAnchor>
    <xdr:from>
      <xdr:col>2</xdr:col>
      <xdr:colOff>276225</xdr:colOff>
      <xdr:row>39</xdr:row>
      <xdr:rowOff>47625</xdr:rowOff>
    </xdr:from>
    <xdr:ext cx="401392" cy="280205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BB56A6F5-C864-4AAC-B382-4DC7C8FF3522}"/>
            </a:ext>
          </a:extLst>
        </xdr:cNvPr>
        <xdr:cNvSpPr txBox="1"/>
      </xdr:nvSpPr>
      <xdr:spPr>
        <a:xfrm>
          <a:off x="1495425" y="7477125"/>
          <a:ext cx="40139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200">
              <a:solidFill>
                <a:srgbClr val="0070C0"/>
              </a:solidFill>
            </a:rPr>
            <a:t>č. 6</a:t>
          </a:r>
        </a:p>
      </xdr:txBody>
    </xdr:sp>
    <xdr:clientData/>
  </xdr:oneCellAnchor>
  <xdr:oneCellAnchor>
    <xdr:from>
      <xdr:col>10</xdr:col>
      <xdr:colOff>590550</xdr:colOff>
      <xdr:row>37</xdr:row>
      <xdr:rowOff>0</xdr:rowOff>
    </xdr:from>
    <xdr:ext cx="479362" cy="280205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5DAAD8F5-3C9A-4002-B7C2-1F41D4B1942D}"/>
            </a:ext>
          </a:extLst>
        </xdr:cNvPr>
        <xdr:cNvSpPr txBox="1"/>
      </xdr:nvSpPr>
      <xdr:spPr>
        <a:xfrm>
          <a:off x="6686550" y="7048500"/>
          <a:ext cx="47936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200">
              <a:solidFill>
                <a:srgbClr val="0070C0"/>
              </a:solidFill>
            </a:rPr>
            <a:t>č. 12</a:t>
          </a:r>
        </a:p>
      </xdr:txBody>
    </xdr:sp>
    <xdr:clientData/>
  </xdr:oneCellAnchor>
  <xdr:oneCellAnchor>
    <xdr:from>
      <xdr:col>8</xdr:col>
      <xdr:colOff>114300</xdr:colOff>
      <xdr:row>37</xdr:row>
      <xdr:rowOff>19050</xdr:rowOff>
    </xdr:from>
    <xdr:ext cx="479362" cy="280205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955CD207-465E-4810-936C-C215AD490271}"/>
            </a:ext>
          </a:extLst>
        </xdr:cNvPr>
        <xdr:cNvSpPr txBox="1"/>
      </xdr:nvSpPr>
      <xdr:spPr>
        <a:xfrm>
          <a:off x="4991100" y="7067550"/>
          <a:ext cx="47936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200">
              <a:solidFill>
                <a:srgbClr val="0070C0"/>
              </a:solidFill>
            </a:rPr>
            <a:t>č. 13</a:t>
          </a:r>
        </a:p>
      </xdr:txBody>
    </xdr:sp>
    <xdr:clientData/>
  </xdr:oneCellAnchor>
  <xdr:oneCellAnchor>
    <xdr:from>
      <xdr:col>5</xdr:col>
      <xdr:colOff>200025</xdr:colOff>
      <xdr:row>37</xdr:row>
      <xdr:rowOff>9525</xdr:rowOff>
    </xdr:from>
    <xdr:ext cx="479362" cy="280205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DB78EAD2-7197-4C7A-BA45-D4B99E19675D}"/>
            </a:ext>
          </a:extLst>
        </xdr:cNvPr>
        <xdr:cNvSpPr txBox="1"/>
      </xdr:nvSpPr>
      <xdr:spPr>
        <a:xfrm>
          <a:off x="3248025" y="7058025"/>
          <a:ext cx="47936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200">
              <a:solidFill>
                <a:srgbClr val="0070C0"/>
              </a:solidFill>
            </a:rPr>
            <a:t>č. 11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CB059-1E95-4756-BEBF-6C84D118E5D3}">
  <dimension ref="A1:M171"/>
  <sheetViews>
    <sheetView tabSelected="1" zoomScale="80" zoomScaleNormal="80" workbookViewId="0">
      <pane ySplit="2" topLeftCell="A3" activePane="bottomLeft" state="frozen"/>
      <selection activeCell="E1" sqref="E1"/>
      <selection pane="bottomLeft" activeCell="R158" sqref="R158"/>
    </sheetView>
  </sheetViews>
  <sheetFormatPr defaultRowHeight="14.4" x14ac:dyDescent="0.3"/>
  <cols>
    <col min="1" max="1" width="18.6640625" bestFit="1" customWidth="1"/>
    <col min="2" max="2" width="19.88671875" bestFit="1" customWidth="1"/>
    <col min="3" max="3" width="36.33203125" bestFit="1" customWidth="1"/>
    <col min="4" max="4" width="13" bestFit="1" customWidth="1"/>
    <col min="5" max="6" width="13" customWidth="1"/>
    <col min="7" max="7" width="20.5546875" bestFit="1" customWidth="1"/>
    <col min="8" max="10" width="13" customWidth="1"/>
    <col min="11" max="11" width="29.109375" bestFit="1" customWidth="1"/>
    <col min="12" max="12" width="10.109375" customWidth="1"/>
  </cols>
  <sheetData>
    <row r="1" spans="1:13" x14ac:dyDescent="0.3">
      <c r="A1" s="6" t="s">
        <v>4</v>
      </c>
      <c r="B1" s="6" t="s">
        <v>125</v>
      </c>
      <c r="C1" s="6" t="s">
        <v>126</v>
      </c>
      <c r="D1" s="6" t="s">
        <v>127</v>
      </c>
      <c r="E1" s="6" t="s">
        <v>128</v>
      </c>
      <c r="F1" s="6" t="s">
        <v>129</v>
      </c>
      <c r="G1" s="6" t="s">
        <v>130</v>
      </c>
      <c r="H1" s="6" t="s">
        <v>131</v>
      </c>
      <c r="I1" s="6" t="s">
        <v>132</v>
      </c>
      <c r="J1" s="6" t="s">
        <v>133</v>
      </c>
      <c r="K1" s="6" t="s">
        <v>134</v>
      </c>
      <c r="L1" s="6" t="s">
        <v>135</v>
      </c>
      <c r="M1" s="6" t="s">
        <v>136</v>
      </c>
    </row>
    <row r="2" spans="1:13" s="4" customFormat="1" ht="41.4" x14ac:dyDescent="0.3">
      <c r="A2" s="5" t="s">
        <v>109</v>
      </c>
      <c r="B2" s="5" t="s">
        <v>110</v>
      </c>
      <c r="C2" s="5" t="s">
        <v>111</v>
      </c>
      <c r="D2" s="5" t="s">
        <v>112</v>
      </c>
      <c r="E2" s="5" t="s">
        <v>113</v>
      </c>
      <c r="F2" s="5" t="s">
        <v>114</v>
      </c>
      <c r="G2" s="5" t="s">
        <v>118</v>
      </c>
      <c r="H2" s="5" t="s">
        <v>115</v>
      </c>
      <c r="I2" s="5" t="s">
        <v>116</v>
      </c>
      <c r="J2" s="5" t="s">
        <v>117</v>
      </c>
      <c r="K2" s="5" t="s">
        <v>121</v>
      </c>
      <c r="L2" s="5" t="s">
        <v>119</v>
      </c>
      <c r="M2" s="4" t="s">
        <v>124</v>
      </c>
    </row>
    <row r="3" spans="1:13" x14ac:dyDescent="0.3">
      <c r="A3" t="s">
        <v>5</v>
      </c>
      <c r="B3" s="3" t="s">
        <v>6</v>
      </c>
      <c r="C3" t="s">
        <v>10</v>
      </c>
      <c r="D3" s="2" t="s">
        <v>0</v>
      </c>
      <c r="E3" s="1">
        <v>1.58</v>
      </c>
      <c r="F3" s="1">
        <v>6</v>
      </c>
      <c r="G3" s="1" t="s">
        <v>2</v>
      </c>
      <c r="H3" s="2" t="s">
        <v>3</v>
      </c>
      <c r="I3" s="1" t="s">
        <v>3</v>
      </c>
      <c r="J3" s="2" t="s">
        <v>2</v>
      </c>
      <c r="K3" s="1" t="s">
        <v>140</v>
      </c>
      <c r="L3" s="1">
        <v>4</v>
      </c>
      <c r="M3" s="7">
        <f>E3*1000/(230*0.95)</f>
        <v>7.2311212814645307</v>
      </c>
    </row>
    <row r="4" spans="1:13" x14ac:dyDescent="0.3">
      <c r="A4" t="s">
        <v>5</v>
      </c>
      <c r="B4" s="3" t="s">
        <v>6</v>
      </c>
      <c r="C4" t="s">
        <v>12</v>
      </c>
      <c r="D4" s="2" t="s">
        <v>0</v>
      </c>
      <c r="E4" s="1">
        <v>1.58</v>
      </c>
      <c r="F4" s="1">
        <v>6</v>
      </c>
      <c r="G4" s="1" t="s">
        <v>120</v>
      </c>
      <c r="H4" s="2">
        <v>2</v>
      </c>
      <c r="I4" s="1" t="s">
        <v>3</v>
      </c>
      <c r="J4" s="2" t="s">
        <v>2</v>
      </c>
      <c r="K4" s="1" t="s">
        <v>140</v>
      </c>
      <c r="L4" s="1">
        <v>4</v>
      </c>
      <c r="M4" s="7">
        <f t="shared" ref="M4:M9" si="0">E4*1000/(230*0.95)</f>
        <v>7.2311212814645307</v>
      </c>
    </row>
    <row r="5" spans="1:13" x14ac:dyDescent="0.3">
      <c r="A5" t="s">
        <v>5</v>
      </c>
      <c r="B5" s="3" t="s">
        <v>6</v>
      </c>
      <c r="C5" t="s">
        <v>13</v>
      </c>
      <c r="D5" s="2" t="s">
        <v>0</v>
      </c>
      <c r="E5" s="1">
        <v>1.58</v>
      </c>
      <c r="F5" s="1">
        <v>6</v>
      </c>
      <c r="G5" s="1" t="s">
        <v>120</v>
      </c>
      <c r="H5" s="2">
        <v>9</v>
      </c>
      <c r="I5" s="1" t="s">
        <v>3</v>
      </c>
      <c r="J5" s="2" t="s">
        <v>2</v>
      </c>
      <c r="K5" s="1" t="s">
        <v>139</v>
      </c>
      <c r="L5" s="1">
        <v>4</v>
      </c>
      <c r="M5" s="7">
        <f t="shared" si="0"/>
        <v>7.2311212814645307</v>
      </c>
    </row>
    <row r="6" spans="1:13" x14ac:dyDescent="0.3">
      <c r="A6" t="s">
        <v>5</v>
      </c>
      <c r="B6" s="3" t="s">
        <v>6</v>
      </c>
      <c r="C6" t="s">
        <v>14</v>
      </c>
      <c r="D6" s="2" t="s">
        <v>0</v>
      </c>
      <c r="E6" s="1">
        <v>1.58</v>
      </c>
      <c r="F6" s="1">
        <v>6</v>
      </c>
      <c r="G6" s="1" t="s">
        <v>2</v>
      </c>
      <c r="H6" s="2" t="s">
        <v>3</v>
      </c>
      <c r="I6" s="1">
        <v>200</v>
      </c>
      <c r="J6" s="2" t="s">
        <v>1</v>
      </c>
      <c r="K6" s="1" t="s">
        <v>140</v>
      </c>
      <c r="L6" s="1">
        <v>4</v>
      </c>
      <c r="M6" s="7">
        <f t="shared" si="0"/>
        <v>7.2311212814645307</v>
      </c>
    </row>
    <row r="7" spans="1:13" x14ac:dyDescent="0.3">
      <c r="A7" t="s">
        <v>5</v>
      </c>
      <c r="B7" s="3" t="s">
        <v>6</v>
      </c>
      <c r="C7" t="s">
        <v>15</v>
      </c>
      <c r="D7" s="2" t="s">
        <v>0</v>
      </c>
      <c r="E7" s="1">
        <v>1.58</v>
      </c>
      <c r="F7" s="1">
        <v>6</v>
      </c>
      <c r="G7" s="1" t="s">
        <v>120</v>
      </c>
      <c r="H7" s="2">
        <v>2</v>
      </c>
      <c r="I7" s="1">
        <v>200</v>
      </c>
      <c r="J7" s="2" t="s">
        <v>1</v>
      </c>
      <c r="K7" s="1" t="s">
        <v>140</v>
      </c>
      <c r="L7" s="1">
        <v>4</v>
      </c>
      <c r="M7" s="7">
        <f t="shared" si="0"/>
        <v>7.2311212814645307</v>
      </c>
    </row>
    <row r="8" spans="1:13" x14ac:dyDescent="0.3">
      <c r="A8" t="s">
        <v>5</v>
      </c>
      <c r="B8" s="3" t="s">
        <v>6</v>
      </c>
      <c r="C8" t="s">
        <v>16</v>
      </c>
      <c r="D8" s="2" t="s">
        <v>0</v>
      </c>
      <c r="E8" s="1">
        <v>1.58</v>
      </c>
      <c r="F8" s="1">
        <v>6</v>
      </c>
      <c r="G8" s="1" t="s">
        <v>120</v>
      </c>
      <c r="H8" s="2">
        <v>9</v>
      </c>
      <c r="I8" s="1">
        <v>200</v>
      </c>
      <c r="J8" s="2" t="s">
        <v>1</v>
      </c>
      <c r="K8" s="1" t="s">
        <v>139</v>
      </c>
      <c r="L8" s="1">
        <v>4</v>
      </c>
      <c r="M8" s="7">
        <f t="shared" si="0"/>
        <v>7.2311212814645307</v>
      </c>
    </row>
    <row r="9" spans="1:13" x14ac:dyDescent="0.3">
      <c r="A9" t="s">
        <v>5</v>
      </c>
      <c r="B9" s="3" t="s">
        <v>6</v>
      </c>
      <c r="C9" t="s">
        <v>17</v>
      </c>
      <c r="D9" s="2" t="s">
        <v>0</v>
      </c>
      <c r="E9" s="1">
        <v>1.58</v>
      </c>
      <c r="F9" s="1">
        <v>6</v>
      </c>
      <c r="G9" s="1" t="s">
        <v>120</v>
      </c>
      <c r="H9" s="2">
        <v>9</v>
      </c>
      <c r="I9" s="1">
        <v>300</v>
      </c>
      <c r="J9" s="2" t="s">
        <v>1</v>
      </c>
      <c r="K9" s="1" t="s">
        <v>139</v>
      </c>
      <c r="L9" s="1">
        <v>4</v>
      </c>
      <c r="M9" s="7">
        <f t="shared" si="0"/>
        <v>7.2311212814645307</v>
      </c>
    </row>
    <row r="10" spans="1:13" x14ac:dyDescent="0.3">
      <c r="A10" t="s">
        <v>5</v>
      </c>
      <c r="B10" s="3" t="s">
        <v>6</v>
      </c>
      <c r="C10" t="s">
        <v>11</v>
      </c>
      <c r="D10" s="2" t="s">
        <v>0</v>
      </c>
      <c r="E10" s="1">
        <v>2.13</v>
      </c>
      <c r="F10" s="1">
        <v>8</v>
      </c>
      <c r="G10" s="1" t="s">
        <v>2</v>
      </c>
      <c r="H10" s="2" t="s">
        <v>3</v>
      </c>
      <c r="I10" s="1" t="s">
        <v>3</v>
      </c>
      <c r="J10" s="2" t="s">
        <v>2</v>
      </c>
      <c r="K10" s="1" t="s">
        <v>137</v>
      </c>
      <c r="L10" s="1">
        <v>5</v>
      </c>
      <c r="M10" s="7">
        <f>E10*1000/(1.7321*400*0.95)</f>
        <v>3.2361082835256263</v>
      </c>
    </row>
    <row r="11" spans="1:13" x14ac:dyDescent="0.3">
      <c r="A11" t="s">
        <v>5</v>
      </c>
      <c r="B11" s="3" t="s">
        <v>6</v>
      </c>
      <c r="C11" t="s">
        <v>18</v>
      </c>
      <c r="D11" s="2" t="s">
        <v>0</v>
      </c>
      <c r="E11" s="1">
        <v>2.13</v>
      </c>
      <c r="F11" s="1">
        <v>8</v>
      </c>
      <c r="G11" s="1" t="s">
        <v>120</v>
      </c>
      <c r="H11" s="2">
        <v>2</v>
      </c>
      <c r="I11" s="1" t="s">
        <v>3</v>
      </c>
      <c r="J11" s="2" t="s">
        <v>2</v>
      </c>
      <c r="K11" s="1" t="s">
        <v>137</v>
      </c>
      <c r="L11" s="1">
        <v>5</v>
      </c>
      <c r="M11" s="7">
        <f t="shared" ref="M11:M37" si="1">E11*1000/(1.7321*400*0.95)</f>
        <v>3.2361082835256263</v>
      </c>
    </row>
    <row r="12" spans="1:13" x14ac:dyDescent="0.3">
      <c r="A12" t="s">
        <v>5</v>
      </c>
      <c r="B12" s="3" t="s">
        <v>6</v>
      </c>
      <c r="C12" t="s">
        <v>19</v>
      </c>
      <c r="D12" s="2" t="s">
        <v>0</v>
      </c>
      <c r="E12" s="1">
        <v>2.13</v>
      </c>
      <c r="F12" s="1">
        <v>8</v>
      </c>
      <c r="G12" s="1" t="s">
        <v>120</v>
      </c>
      <c r="H12" s="2">
        <v>9</v>
      </c>
      <c r="I12" s="1" t="s">
        <v>3</v>
      </c>
      <c r="J12" s="2" t="s">
        <v>2</v>
      </c>
      <c r="K12" s="1" t="s">
        <v>138</v>
      </c>
      <c r="L12" s="1">
        <v>5</v>
      </c>
      <c r="M12" s="7">
        <f t="shared" si="1"/>
        <v>3.2361082835256263</v>
      </c>
    </row>
    <row r="13" spans="1:13" x14ac:dyDescent="0.3">
      <c r="A13" t="s">
        <v>5</v>
      </c>
      <c r="B13" s="3" t="s">
        <v>6</v>
      </c>
      <c r="C13" t="s">
        <v>20</v>
      </c>
      <c r="D13" s="2" t="s">
        <v>0</v>
      </c>
      <c r="E13" s="1">
        <v>2.13</v>
      </c>
      <c r="F13" s="1">
        <v>8</v>
      </c>
      <c r="G13" s="1" t="s">
        <v>2</v>
      </c>
      <c r="H13" s="2" t="s">
        <v>3</v>
      </c>
      <c r="I13" s="1">
        <v>200</v>
      </c>
      <c r="J13" s="2" t="s">
        <v>1</v>
      </c>
      <c r="K13" s="1" t="s">
        <v>137</v>
      </c>
      <c r="L13" s="1">
        <v>5</v>
      </c>
      <c r="M13" s="7">
        <f t="shared" si="1"/>
        <v>3.2361082835256263</v>
      </c>
    </row>
    <row r="14" spans="1:13" x14ac:dyDescent="0.3">
      <c r="A14" t="s">
        <v>5</v>
      </c>
      <c r="B14" s="3" t="s">
        <v>6</v>
      </c>
      <c r="C14" t="s">
        <v>21</v>
      </c>
      <c r="D14" s="2" t="s">
        <v>0</v>
      </c>
      <c r="E14" s="1">
        <v>2.13</v>
      </c>
      <c r="F14" s="1">
        <v>8</v>
      </c>
      <c r="G14" s="1" t="s">
        <v>120</v>
      </c>
      <c r="H14" s="2">
        <v>2</v>
      </c>
      <c r="I14" s="1">
        <v>200</v>
      </c>
      <c r="J14" s="2" t="s">
        <v>1</v>
      </c>
      <c r="K14" s="1" t="s">
        <v>137</v>
      </c>
      <c r="L14" s="1">
        <v>5</v>
      </c>
      <c r="M14" s="7">
        <f t="shared" si="1"/>
        <v>3.2361082835256263</v>
      </c>
    </row>
    <row r="15" spans="1:13" x14ac:dyDescent="0.3">
      <c r="A15" t="s">
        <v>5</v>
      </c>
      <c r="B15" s="3" t="s">
        <v>6</v>
      </c>
      <c r="C15" t="s">
        <v>22</v>
      </c>
      <c r="D15" s="2" t="s">
        <v>0</v>
      </c>
      <c r="E15" s="1">
        <v>2.13</v>
      </c>
      <c r="F15" s="1">
        <v>8</v>
      </c>
      <c r="G15" s="1" t="s">
        <v>120</v>
      </c>
      <c r="H15" s="2">
        <v>9</v>
      </c>
      <c r="I15" s="1">
        <v>200</v>
      </c>
      <c r="J15" s="2" t="s">
        <v>1</v>
      </c>
      <c r="K15" s="1" t="s">
        <v>138</v>
      </c>
      <c r="L15" s="1">
        <v>5</v>
      </c>
      <c r="M15" s="7">
        <f t="shared" si="1"/>
        <v>3.2361082835256263</v>
      </c>
    </row>
    <row r="16" spans="1:13" x14ac:dyDescent="0.3">
      <c r="A16" t="s">
        <v>5</v>
      </c>
      <c r="B16" s="3" t="s">
        <v>6</v>
      </c>
      <c r="C16" t="s">
        <v>23</v>
      </c>
      <c r="D16" s="2" t="s">
        <v>0</v>
      </c>
      <c r="E16" s="1">
        <v>2.13</v>
      </c>
      <c r="F16" s="1">
        <v>8</v>
      </c>
      <c r="G16" s="1" t="s">
        <v>120</v>
      </c>
      <c r="H16" s="2">
        <v>9</v>
      </c>
      <c r="I16" s="1">
        <v>300</v>
      </c>
      <c r="J16" s="2" t="s">
        <v>1</v>
      </c>
      <c r="K16" s="1" t="s">
        <v>138</v>
      </c>
      <c r="L16" s="1">
        <v>5</v>
      </c>
      <c r="M16" s="7">
        <f t="shared" si="1"/>
        <v>3.2361082835256263</v>
      </c>
    </row>
    <row r="17" spans="1:13" x14ac:dyDescent="0.3">
      <c r="A17" t="s">
        <v>5</v>
      </c>
      <c r="B17" s="3" t="s">
        <v>6</v>
      </c>
      <c r="C17" t="s">
        <v>7</v>
      </c>
      <c r="D17" s="2" t="s">
        <v>0</v>
      </c>
      <c r="E17" s="1">
        <v>2.9</v>
      </c>
      <c r="F17" s="1">
        <v>10</v>
      </c>
      <c r="G17" s="1" t="s">
        <v>2</v>
      </c>
      <c r="H17" s="2" t="s">
        <v>3</v>
      </c>
      <c r="I17" s="1" t="s">
        <v>3</v>
      </c>
      <c r="J17" s="2" t="s">
        <v>2</v>
      </c>
      <c r="K17" s="1" t="s">
        <v>137</v>
      </c>
      <c r="L17" s="1">
        <v>5</v>
      </c>
      <c r="M17" s="7">
        <f t="shared" si="1"/>
        <v>4.4059690245184582</v>
      </c>
    </row>
    <row r="18" spans="1:13" x14ac:dyDescent="0.3">
      <c r="A18" t="s">
        <v>5</v>
      </c>
      <c r="B18" s="3" t="s">
        <v>6</v>
      </c>
      <c r="C18" t="s">
        <v>24</v>
      </c>
      <c r="D18" s="2" t="s">
        <v>0</v>
      </c>
      <c r="E18" s="1">
        <v>2.9</v>
      </c>
      <c r="F18" s="1">
        <v>10</v>
      </c>
      <c r="G18" s="1" t="s">
        <v>120</v>
      </c>
      <c r="H18" s="2">
        <v>2</v>
      </c>
      <c r="I18" s="1" t="s">
        <v>3</v>
      </c>
      <c r="J18" s="2" t="s">
        <v>2</v>
      </c>
      <c r="K18" s="1" t="s">
        <v>137</v>
      </c>
      <c r="L18" s="1">
        <v>5</v>
      </c>
      <c r="M18" s="7">
        <f t="shared" si="1"/>
        <v>4.4059690245184582</v>
      </c>
    </row>
    <row r="19" spans="1:13" x14ac:dyDescent="0.3">
      <c r="A19" t="s">
        <v>5</v>
      </c>
      <c r="B19" s="3" t="s">
        <v>6</v>
      </c>
      <c r="C19" t="s">
        <v>25</v>
      </c>
      <c r="D19" s="2" t="s">
        <v>0</v>
      </c>
      <c r="E19" s="1">
        <v>2.9</v>
      </c>
      <c r="F19" s="1">
        <v>10</v>
      </c>
      <c r="G19" s="1" t="s">
        <v>120</v>
      </c>
      <c r="H19" s="2">
        <v>9</v>
      </c>
      <c r="I19" s="1" t="s">
        <v>3</v>
      </c>
      <c r="J19" s="2" t="s">
        <v>2</v>
      </c>
      <c r="K19" s="1" t="s">
        <v>138</v>
      </c>
      <c r="L19" s="1">
        <v>5</v>
      </c>
      <c r="M19" s="7">
        <f t="shared" si="1"/>
        <v>4.4059690245184582</v>
      </c>
    </row>
    <row r="20" spans="1:13" x14ac:dyDescent="0.3">
      <c r="A20" t="s">
        <v>5</v>
      </c>
      <c r="B20" s="3" t="s">
        <v>6</v>
      </c>
      <c r="C20" t="s">
        <v>26</v>
      </c>
      <c r="D20" s="2" t="s">
        <v>0</v>
      </c>
      <c r="E20" s="1">
        <v>2.9</v>
      </c>
      <c r="F20" s="1">
        <v>10</v>
      </c>
      <c r="G20" s="1" t="s">
        <v>2</v>
      </c>
      <c r="H20" s="2" t="s">
        <v>3</v>
      </c>
      <c r="I20" s="1">
        <v>200</v>
      </c>
      <c r="J20" s="2" t="s">
        <v>1</v>
      </c>
      <c r="K20" s="1" t="s">
        <v>137</v>
      </c>
      <c r="L20" s="1">
        <v>5</v>
      </c>
      <c r="M20" s="7">
        <f t="shared" si="1"/>
        <v>4.4059690245184582</v>
      </c>
    </row>
    <row r="21" spans="1:13" x14ac:dyDescent="0.3">
      <c r="A21" t="s">
        <v>5</v>
      </c>
      <c r="B21" s="3" t="s">
        <v>6</v>
      </c>
      <c r="C21" t="s">
        <v>27</v>
      </c>
      <c r="D21" s="2" t="s">
        <v>0</v>
      </c>
      <c r="E21" s="1">
        <v>2.9</v>
      </c>
      <c r="F21" s="1">
        <v>10</v>
      </c>
      <c r="G21" s="1" t="s">
        <v>120</v>
      </c>
      <c r="H21" s="2">
        <v>2</v>
      </c>
      <c r="I21" s="1">
        <v>200</v>
      </c>
      <c r="J21" s="2" t="s">
        <v>1</v>
      </c>
      <c r="K21" s="1" t="s">
        <v>137</v>
      </c>
      <c r="L21" s="1">
        <v>5</v>
      </c>
      <c r="M21" s="7">
        <f t="shared" si="1"/>
        <v>4.4059690245184582</v>
      </c>
    </row>
    <row r="22" spans="1:13" x14ac:dyDescent="0.3">
      <c r="A22" t="s">
        <v>5</v>
      </c>
      <c r="B22" s="3" t="s">
        <v>6</v>
      </c>
      <c r="C22" t="s">
        <v>28</v>
      </c>
      <c r="D22" s="2" t="s">
        <v>0</v>
      </c>
      <c r="E22" s="1">
        <v>2.9</v>
      </c>
      <c r="F22" s="1">
        <v>10</v>
      </c>
      <c r="G22" s="1" t="s">
        <v>120</v>
      </c>
      <c r="H22" s="2">
        <v>9</v>
      </c>
      <c r="I22" s="1">
        <v>200</v>
      </c>
      <c r="J22" s="2" t="s">
        <v>1</v>
      </c>
      <c r="K22" s="1" t="s">
        <v>138</v>
      </c>
      <c r="L22" s="1">
        <v>5</v>
      </c>
      <c r="M22" s="7">
        <f t="shared" si="1"/>
        <v>4.4059690245184582</v>
      </c>
    </row>
    <row r="23" spans="1:13" x14ac:dyDescent="0.3">
      <c r="A23" t="s">
        <v>5</v>
      </c>
      <c r="B23" s="3" t="s">
        <v>6</v>
      </c>
      <c r="C23" t="s">
        <v>29</v>
      </c>
      <c r="D23" s="2" t="s">
        <v>0</v>
      </c>
      <c r="E23" s="1">
        <v>2.9</v>
      </c>
      <c r="F23" s="1">
        <v>10</v>
      </c>
      <c r="G23" s="1" t="s">
        <v>120</v>
      </c>
      <c r="H23" s="2">
        <v>9</v>
      </c>
      <c r="I23" s="1">
        <v>300</v>
      </c>
      <c r="J23" s="2" t="s">
        <v>1</v>
      </c>
      <c r="K23" s="1" t="s">
        <v>138</v>
      </c>
      <c r="L23" s="1">
        <v>5</v>
      </c>
      <c r="M23" s="7">
        <f t="shared" si="1"/>
        <v>4.4059690245184582</v>
      </c>
    </row>
    <row r="24" spans="1:13" x14ac:dyDescent="0.3">
      <c r="A24" t="s">
        <v>5</v>
      </c>
      <c r="B24" s="3" t="s">
        <v>6</v>
      </c>
      <c r="C24" t="s">
        <v>8</v>
      </c>
      <c r="D24" s="2" t="s">
        <v>0</v>
      </c>
      <c r="E24" s="1">
        <v>3.64</v>
      </c>
      <c r="F24" s="1">
        <v>12</v>
      </c>
      <c r="G24" s="1" t="s">
        <v>2</v>
      </c>
      <c r="H24" s="2" t="s">
        <v>3</v>
      </c>
      <c r="I24" s="1" t="s">
        <v>3</v>
      </c>
      <c r="J24" s="2" t="s">
        <v>2</v>
      </c>
      <c r="K24" s="1" t="s">
        <v>137</v>
      </c>
      <c r="L24" s="1">
        <v>7</v>
      </c>
      <c r="M24" s="7">
        <f t="shared" si="1"/>
        <v>5.5302507756024788</v>
      </c>
    </row>
    <row r="25" spans="1:13" x14ac:dyDescent="0.3">
      <c r="A25" t="s">
        <v>5</v>
      </c>
      <c r="B25" s="3" t="s">
        <v>6</v>
      </c>
      <c r="C25" t="s">
        <v>30</v>
      </c>
      <c r="D25" s="2" t="s">
        <v>0</v>
      </c>
      <c r="E25" s="1">
        <v>3.64</v>
      </c>
      <c r="F25" s="1">
        <v>12</v>
      </c>
      <c r="G25" s="1" t="s">
        <v>120</v>
      </c>
      <c r="H25" s="2">
        <v>2</v>
      </c>
      <c r="I25" s="1" t="s">
        <v>3</v>
      </c>
      <c r="J25" s="2" t="s">
        <v>2</v>
      </c>
      <c r="K25" s="1" t="s">
        <v>137</v>
      </c>
      <c r="L25" s="1">
        <v>7</v>
      </c>
      <c r="M25" s="7">
        <f t="shared" si="1"/>
        <v>5.5302507756024788</v>
      </c>
    </row>
    <row r="26" spans="1:13" x14ac:dyDescent="0.3">
      <c r="A26" t="s">
        <v>5</v>
      </c>
      <c r="B26" s="3" t="s">
        <v>6</v>
      </c>
      <c r="C26" t="s">
        <v>31</v>
      </c>
      <c r="D26" s="2" t="s">
        <v>0</v>
      </c>
      <c r="E26" s="1">
        <v>3.64</v>
      </c>
      <c r="F26" s="1">
        <v>12</v>
      </c>
      <c r="G26" s="1" t="s">
        <v>120</v>
      </c>
      <c r="H26" s="2">
        <v>9</v>
      </c>
      <c r="I26" s="1" t="s">
        <v>3</v>
      </c>
      <c r="J26" s="2" t="s">
        <v>2</v>
      </c>
      <c r="K26" s="1" t="s">
        <v>138</v>
      </c>
      <c r="L26" s="1">
        <v>7</v>
      </c>
      <c r="M26" s="7">
        <f t="shared" si="1"/>
        <v>5.5302507756024788</v>
      </c>
    </row>
    <row r="27" spans="1:13" x14ac:dyDescent="0.3">
      <c r="A27" t="s">
        <v>5</v>
      </c>
      <c r="B27" s="3" t="s">
        <v>6</v>
      </c>
      <c r="C27" t="s">
        <v>32</v>
      </c>
      <c r="D27" s="2" t="s">
        <v>0</v>
      </c>
      <c r="E27" s="1">
        <v>3.64</v>
      </c>
      <c r="F27" s="1">
        <v>12</v>
      </c>
      <c r="G27" s="1" t="s">
        <v>2</v>
      </c>
      <c r="H27" s="2" t="s">
        <v>3</v>
      </c>
      <c r="I27" s="1">
        <v>200</v>
      </c>
      <c r="J27" s="2" t="s">
        <v>1</v>
      </c>
      <c r="K27" s="1" t="s">
        <v>137</v>
      </c>
      <c r="L27" s="1">
        <v>7</v>
      </c>
      <c r="M27" s="7">
        <f t="shared" si="1"/>
        <v>5.5302507756024788</v>
      </c>
    </row>
    <row r="28" spans="1:13" x14ac:dyDescent="0.3">
      <c r="A28" t="s">
        <v>5</v>
      </c>
      <c r="B28" s="3" t="s">
        <v>6</v>
      </c>
      <c r="C28" t="s">
        <v>33</v>
      </c>
      <c r="D28" s="2" t="s">
        <v>0</v>
      </c>
      <c r="E28" s="1">
        <v>3.64</v>
      </c>
      <c r="F28" s="1">
        <v>12</v>
      </c>
      <c r="G28" s="1" t="s">
        <v>120</v>
      </c>
      <c r="H28" s="2">
        <v>2</v>
      </c>
      <c r="I28" s="1">
        <v>200</v>
      </c>
      <c r="J28" s="2" t="s">
        <v>1</v>
      </c>
      <c r="K28" s="1" t="s">
        <v>137</v>
      </c>
      <c r="L28" s="1">
        <v>7</v>
      </c>
      <c r="M28" s="7">
        <f t="shared" si="1"/>
        <v>5.5302507756024788</v>
      </c>
    </row>
    <row r="29" spans="1:13" x14ac:dyDescent="0.3">
      <c r="A29" t="s">
        <v>5</v>
      </c>
      <c r="B29" s="3" t="s">
        <v>6</v>
      </c>
      <c r="C29" t="s">
        <v>34</v>
      </c>
      <c r="D29" s="2" t="s">
        <v>0</v>
      </c>
      <c r="E29" s="1">
        <v>3.64</v>
      </c>
      <c r="F29" s="1">
        <v>12</v>
      </c>
      <c r="G29" s="1" t="s">
        <v>120</v>
      </c>
      <c r="H29" s="2">
        <v>9</v>
      </c>
      <c r="I29" s="1">
        <v>200</v>
      </c>
      <c r="J29" s="2" t="s">
        <v>1</v>
      </c>
      <c r="K29" s="1" t="s">
        <v>138</v>
      </c>
      <c r="L29" s="1">
        <v>7</v>
      </c>
      <c r="M29" s="7">
        <f t="shared" si="1"/>
        <v>5.5302507756024788</v>
      </c>
    </row>
    <row r="30" spans="1:13" x14ac:dyDescent="0.3">
      <c r="A30" t="s">
        <v>5</v>
      </c>
      <c r="B30" s="3" t="s">
        <v>6</v>
      </c>
      <c r="C30" t="s">
        <v>35</v>
      </c>
      <c r="D30" s="2" t="s">
        <v>0</v>
      </c>
      <c r="E30" s="1">
        <v>3.64</v>
      </c>
      <c r="F30" s="1">
        <v>12</v>
      </c>
      <c r="G30" s="1" t="s">
        <v>120</v>
      </c>
      <c r="H30" s="2">
        <v>9</v>
      </c>
      <c r="I30" s="1">
        <v>300</v>
      </c>
      <c r="J30" s="2" t="s">
        <v>1</v>
      </c>
      <c r="K30" s="1" t="s">
        <v>138</v>
      </c>
      <c r="L30" s="1">
        <v>7</v>
      </c>
      <c r="M30" s="7">
        <f t="shared" si="1"/>
        <v>5.5302507756024788</v>
      </c>
    </row>
    <row r="31" spans="1:13" x14ac:dyDescent="0.3">
      <c r="A31" t="s">
        <v>5</v>
      </c>
      <c r="B31" s="3" t="s">
        <v>6</v>
      </c>
      <c r="C31" t="s">
        <v>9</v>
      </c>
      <c r="D31" s="2" t="s">
        <v>0</v>
      </c>
      <c r="E31" s="1">
        <v>4.59</v>
      </c>
      <c r="F31" s="1">
        <v>14</v>
      </c>
      <c r="G31" s="1" t="s">
        <v>2</v>
      </c>
      <c r="H31" s="2" t="s">
        <v>3</v>
      </c>
      <c r="I31" s="1" t="s">
        <v>3</v>
      </c>
      <c r="J31" s="2" t="s">
        <v>2</v>
      </c>
      <c r="K31" s="1" t="s">
        <v>137</v>
      </c>
      <c r="L31" s="1">
        <v>7</v>
      </c>
      <c r="M31" s="7">
        <f t="shared" si="1"/>
        <v>6.9735854560481805</v>
      </c>
    </row>
    <row r="32" spans="1:13" x14ac:dyDescent="0.3">
      <c r="A32" t="s">
        <v>5</v>
      </c>
      <c r="B32" s="3" t="s">
        <v>6</v>
      </c>
      <c r="C32" t="s">
        <v>36</v>
      </c>
      <c r="D32" s="2" t="s">
        <v>0</v>
      </c>
      <c r="E32" s="1">
        <v>4.59</v>
      </c>
      <c r="F32" s="1">
        <v>14</v>
      </c>
      <c r="G32" s="1" t="s">
        <v>120</v>
      </c>
      <c r="H32" s="2">
        <v>2</v>
      </c>
      <c r="I32" s="1" t="s">
        <v>3</v>
      </c>
      <c r="J32" s="2" t="s">
        <v>2</v>
      </c>
      <c r="K32" s="1" t="s">
        <v>137</v>
      </c>
      <c r="L32" s="1">
        <v>7</v>
      </c>
      <c r="M32" s="7">
        <f t="shared" si="1"/>
        <v>6.9735854560481805</v>
      </c>
    </row>
    <row r="33" spans="1:13" x14ac:dyDescent="0.3">
      <c r="A33" t="s">
        <v>5</v>
      </c>
      <c r="B33" s="3" t="s">
        <v>6</v>
      </c>
      <c r="C33" t="s">
        <v>37</v>
      </c>
      <c r="D33" s="2" t="s">
        <v>0</v>
      </c>
      <c r="E33" s="1">
        <v>4.59</v>
      </c>
      <c r="F33" s="1">
        <v>14</v>
      </c>
      <c r="G33" s="1" t="s">
        <v>120</v>
      </c>
      <c r="H33" s="2">
        <v>9</v>
      </c>
      <c r="I33" s="1" t="s">
        <v>3</v>
      </c>
      <c r="J33" s="2" t="s">
        <v>2</v>
      </c>
      <c r="K33" s="1" t="s">
        <v>138</v>
      </c>
      <c r="L33" s="1">
        <v>7</v>
      </c>
      <c r="M33" s="7">
        <f t="shared" si="1"/>
        <v>6.9735854560481805</v>
      </c>
    </row>
    <row r="34" spans="1:13" x14ac:dyDescent="0.3">
      <c r="A34" t="s">
        <v>5</v>
      </c>
      <c r="B34" s="3" t="s">
        <v>6</v>
      </c>
      <c r="C34" t="s">
        <v>38</v>
      </c>
      <c r="D34" s="2" t="s">
        <v>0</v>
      </c>
      <c r="E34" s="1">
        <v>4.59</v>
      </c>
      <c r="F34" s="1">
        <v>14</v>
      </c>
      <c r="G34" s="1" t="s">
        <v>2</v>
      </c>
      <c r="H34" s="2" t="s">
        <v>3</v>
      </c>
      <c r="I34" s="1">
        <v>200</v>
      </c>
      <c r="J34" s="2" t="s">
        <v>1</v>
      </c>
      <c r="K34" s="1" t="s">
        <v>137</v>
      </c>
      <c r="L34" s="1">
        <v>7</v>
      </c>
      <c r="M34" s="7">
        <f t="shared" si="1"/>
        <v>6.9735854560481805</v>
      </c>
    </row>
    <row r="35" spans="1:13" x14ac:dyDescent="0.3">
      <c r="A35" t="s">
        <v>5</v>
      </c>
      <c r="B35" s="3" t="s">
        <v>6</v>
      </c>
      <c r="C35" t="s">
        <v>39</v>
      </c>
      <c r="D35" s="2" t="s">
        <v>0</v>
      </c>
      <c r="E35" s="1">
        <v>4.59</v>
      </c>
      <c r="F35" s="1">
        <v>14</v>
      </c>
      <c r="G35" s="1" t="s">
        <v>120</v>
      </c>
      <c r="H35" s="2">
        <v>2</v>
      </c>
      <c r="I35" s="1">
        <v>200</v>
      </c>
      <c r="J35" s="2" t="s">
        <v>1</v>
      </c>
      <c r="K35" s="1" t="s">
        <v>137</v>
      </c>
      <c r="L35" s="1">
        <v>7</v>
      </c>
      <c r="M35" s="7">
        <f t="shared" si="1"/>
        <v>6.9735854560481805</v>
      </c>
    </row>
    <row r="36" spans="1:13" x14ac:dyDescent="0.3">
      <c r="A36" t="s">
        <v>5</v>
      </c>
      <c r="B36" s="3" t="s">
        <v>6</v>
      </c>
      <c r="C36" t="s">
        <v>40</v>
      </c>
      <c r="D36" s="2" t="s">
        <v>0</v>
      </c>
      <c r="E36" s="1">
        <v>4.59</v>
      </c>
      <c r="F36" s="1">
        <v>14</v>
      </c>
      <c r="G36" s="1" t="s">
        <v>120</v>
      </c>
      <c r="H36" s="2">
        <v>9</v>
      </c>
      <c r="I36" s="1">
        <v>200</v>
      </c>
      <c r="J36" s="2" t="s">
        <v>1</v>
      </c>
      <c r="K36" s="1" t="s">
        <v>138</v>
      </c>
      <c r="L36" s="1">
        <v>7</v>
      </c>
      <c r="M36" s="7">
        <f t="shared" si="1"/>
        <v>6.9735854560481805</v>
      </c>
    </row>
    <row r="37" spans="1:13" x14ac:dyDescent="0.3">
      <c r="A37" t="s">
        <v>5</v>
      </c>
      <c r="B37" s="3" t="s">
        <v>6</v>
      </c>
      <c r="C37" t="s">
        <v>41</v>
      </c>
      <c r="D37" s="2" t="s">
        <v>0</v>
      </c>
      <c r="E37" s="1">
        <v>4.59</v>
      </c>
      <c r="F37" s="1">
        <v>14</v>
      </c>
      <c r="G37" s="1" t="s">
        <v>120</v>
      </c>
      <c r="H37" s="2">
        <v>9</v>
      </c>
      <c r="I37" s="1">
        <v>300</v>
      </c>
      <c r="J37" s="2" t="s">
        <v>1</v>
      </c>
      <c r="K37" s="1" t="s">
        <v>138</v>
      </c>
      <c r="L37" s="1">
        <v>7</v>
      </c>
      <c r="M37" s="7">
        <f t="shared" si="1"/>
        <v>6.9735854560481805</v>
      </c>
    </row>
    <row r="38" spans="1:13" x14ac:dyDescent="0.3">
      <c r="A38" t="s">
        <v>5</v>
      </c>
      <c r="B38" s="3" t="s">
        <v>6</v>
      </c>
      <c r="C38" t="s">
        <v>42</v>
      </c>
      <c r="D38" s="2" t="s">
        <v>0</v>
      </c>
      <c r="E38" s="1">
        <v>1.67</v>
      </c>
      <c r="F38" s="1">
        <v>6</v>
      </c>
      <c r="G38" s="1" t="s">
        <v>2</v>
      </c>
      <c r="H38" s="2" t="s">
        <v>3</v>
      </c>
      <c r="I38" s="1" t="s">
        <v>3</v>
      </c>
      <c r="J38" s="2" t="s">
        <v>2</v>
      </c>
      <c r="K38" s="1" t="s">
        <v>140</v>
      </c>
      <c r="L38" s="1">
        <v>4</v>
      </c>
      <c r="M38" s="7">
        <f t="shared" ref="M38:M44" si="2">E38*1000/(230*0.95)</f>
        <v>7.6430205949656749</v>
      </c>
    </row>
    <row r="39" spans="1:13" x14ac:dyDescent="0.3">
      <c r="A39" t="s">
        <v>5</v>
      </c>
      <c r="B39" s="3" t="s">
        <v>6</v>
      </c>
      <c r="C39" t="s">
        <v>43</v>
      </c>
      <c r="D39" s="2" t="s">
        <v>0</v>
      </c>
      <c r="E39" s="1">
        <v>1.67</v>
      </c>
      <c r="F39" s="1">
        <v>6</v>
      </c>
      <c r="G39" s="1" t="s">
        <v>120</v>
      </c>
      <c r="H39" s="2">
        <v>2</v>
      </c>
      <c r="I39" s="1" t="s">
        <v>3</v>
      </c>
      <c r="J39" s="2" t="s">
        <v>2</v>
      </c>
      <c r="K39" s="1" t="s">
        <v>140</v>
      </c>
      <c r="L39" s="1">
        <v>4</v>
      </c>
      <c r="M39" s="7">
        <f t="shared" si="2"/>
        <v>7.6430205949656749</v>
      </c>
    </row>
    <row r="40" spans="1:13" x14ac:dyDescent="0.3">
      <c r="A40" t="s">
        <v>5</v>
      </c>
      <c r="B40" s="3" t="s">
        <v>6</v>
      </c>
      <c r="C40" t="s">
        <v>44</v>
      </c>
      <c r="D40" s="2" t="s">
        <v>0</v>
      </c>
      <c r="E40" s="1">
        <v>1.67</v>
      </c>
      <c r="F40" s="1">
        <v>6</v>
      </c>
      <c r="G40" s="1" t="s">
        <v>120</v>
      </c>
      <c r="H40" s="2">
        <v>9</v>
      </c>
      <c r="I40" s="1" t="s">
        <v>3</v>
      </c>
      <c r="J40" s="2" t="s">
        <v>2</v>
      </c>
      <c r="K40" s="1" t="s">
        <v>139</v>
      </c>
      <c r="L40" s="1">
        <v>4</v>
      </c>
      <c r="M40" s="7">
        <f t="shared" si="2"/>
        <v>7.6430205949656749</v>
      </c>
    </row>
    <row r="41" spans="1:13" x14ac:dyDescent="0.3">
      <c r="A41" t="s">
        <v>5</v>
      </c>
      <c r="B41" s="3" t="s">
        <v>6</v>
      </c>
      <c r="C41" t="s">
        <v>45</v>
      </c>
      <c r="D41" s="2" t="s">
        <v>0</v>
      </c>
      <c r="E41" s="1">
        <v>1.67</v>
      </c>
      <c r="F41" s="1">
        <v>6</v>
      </c>
      <c r="G41" s="1" t="s">
        <v>2</v>
      </c>
      <c r="H41" s="2" t="s">
        <v>3</v>
      </c>
      <c r="I41" s="1">
        <v>200</v>
      </c>
      <c r="J41" s="2" t="s">
        <v>1</v>
      </c>
      <c r="K41" s="1" t="s">
        <v>140</v>
      </c>
      <c r="L41" s="1">
        <v>4</v>
      </c>
      <c r="M41" s="7">
        <f t="shared" si="2"/>
        <v>7.6430205949656749</v>
      </c>
    </row>
    <row r="42" spans="1:13" x14ac:dyDescent="0.3">
      <c r="A42" t="s">
        <v>5</v>
      </c>
      <c r="B42" s="3" t="s">
        <v>6</v>
      </c>
      <c r="C42" t="s">
        <v>46</v>
      </c>
      <c r="D42" s="2" t="s">
        <v>0</v>
      </c>
      <c r="E42" s="1">
        <v>1.67</v>
      </c>
      <c r="F42" s="1">
        <v>6</v>
      </c>
      <c r="G42" s="1" t="s">
        <v>120</v>
      </c>
      <c r="H42" s="2">
        <v>2</v>
      </c>
      <c r="I42" s="1">
        <v>200</v>
      </c>
      <c r="J42" s="2" t="s">
        <v>1</v>
      </c>
      <c r="K42" s="1" t="s">
        <v>140</v>
      </c>
      <c r="L42" s="1">
        <v>4</v>
      </c>
      <c r="M42" s="7">
        <f t="shared" si="2"/>
        <v>7.6430205949656749</v>
      </c>
    </row>
    <row r="43" spans="1:13" x14ac:dyDescent="0.3">
      <c r="A43" t="s">
        <v>5</v>
      </c>
      <c r="B43" s="3" t="s">
        <v>6</v>
      </c>
      <c r="C43" t="s">
        <v>47</v>
      </c>
      <c r="D43" s="2" t="s">
        <v>0</v>
      </c>
      <c r="E43" s="1">
        <v>1.67</v>
      </c>
      <c r="F43" s="1">
        <v>6</v>
      </c>
      <c r="G43" s="1" t="s">
        <v>120</v>
      </c>
      <c r="H43" s="2">
        <v>9</v>
      </c>
      <c r="I43" s="1">
        <v>200</v>
      </c>
      <c r="J43" s="2" t="s">
        <v>1</v>
      </c>
      <c r="K43" s="1" t="s">
        <v>139</v>
      </c>
      <c r="L43" s="1">
        <v>4</v>
      </c>
      <c r="M43" s="7">
        <f t="shared" si="2"/>
        <v>7.6430205949656749</v>
      </c>
    </row>
    <row r="44" spans="1:13" x14ac:dyDescent="0.3">
      <c r="A44" t="s">
        <v>5</v>
      </c>
      <c r="B44" s="3" t="s">
        <v>6</v>
      </c>
      <c r="C44" t="s">
        <v>48</v>
      </c>
      <c r="D44" s="2" t="s">
        <v>0</v>
      </c>
      <c r="E44" s="1">
        <v>1.67</v>
      </c>
      <c r="F44" s="1">
        <v>6</v>
      </c>
      <c r="G44" s="1" t="s">
        <v>120</v>
      </c>
      <c r="H44" s="2">
        <v>9</v>
      </c>
      <c r="I44" s="1">
        <v>300</v>
      </c>
      <c r="J44" s="2" t="s">
        <v>1</v>
      </c>
      <c r="K44" s="1" t="s">
        <v>139</v>
      </c>
      <c r="L44" s="1">
        <v>4</v>
      </c>
      <c r="M44" s="7">
        <f t="shared" si="2"/>
        <v>7.6430205949656749</v>
      </c>
    </row>
    <row r="45" spans="1:13" x14ac:dyDescent="0.3">
      <c r="A45" t="s">
        <v>5</v>
      </c>
      <c r="B45" s="3" t="s">
        <v>6</v>
      </c>
      <c r="C45" t="s">
        <v>49</v>
      </c>
      <c r="D45" s="2" t="s">
        <v>0</v>
      </c>
      <c r="E45" s="1">
        <v>2.25</v>
      </c>
      <c r="F45" s="1">
        <v>8</v>
      </c>
      <c r="G45" s="1" t="s">
        <v>2</v>
      </c>
      <c r="H45" s="2" t="s">
        <v>3</v>
      </c>
      <c r="I45" s="1" t="s">
        <v>3</v>
      </c>
      <c r="J45" s="2" t="s">
        <v>2</v>
      </c>
      <c r="K45" s="1" t="s">
        <v>137</v>
      </c>
      <c r="L45" s="1">
        <v>5</v>
      </c>
      <c r="M45" s="7">
        <f t="shared" ref="M45:M67" si="3">E45*1000/(1.7321*400*0.95)</f>
        <v>3.4184242431608727</v>
      </c>
    </row>
    <row r="46" spans="1:13" x14ac:dyDescent="0.3">
      <c r="A46" t="s">
        <v>5</v>
      </c>
      <c r="B46" s="3" t="s">
        <v>6</v>
      </c>
      <c r="C46" t="s">
        <v>50</v>
      </c>
      <c r="D46" s="2" t="s">
        <v>0</v>
      </c>
      <c r="E46" s="1">
        <v>2.25</v>
      </c>
      <c r="F46" s="1">
        <v>8</v>
      </c>
      <c r="G46" s="1" t="s">
        <v>120</v>
      </c>
      <c r="H46" s="2">
        <v>2</v>
      </c>
      <c r="I46" s="1" t="s">
        <v>3</v>
      </c>
      <c r="J46" s="2" t="s">
        <v>2</v>
      </c>
      <c r="K46" s="1" t="s">
        <v>137</v>
      </c>
      <c r="L46" s="1">
        <v>5</v>
      </c>
      <c r="M46" s="7">
        <f t="shared" si="3"/>
        <v>3.4184242431608727</v>
      </c>
    </row>
    <row r="47" spans="1:13" x14ac:dyDescent="0.3">
      <c r="A47" t="s">
        <v>5</v>
      </c>
      <c r="B47" s="3" t="s">
        <v>6</v>
      </c>
      <c r="C47" t="s">
        <v>51</v>
      </c>
      <c r="D47" s="2" t="s">
        <v>0</v>
      </c>
      <c r="E47" s="1">
        <v>2.25</v>
      </c>
      <c r="F47" s="1">
        <v>8</v>
      </c>
      <c r="G47" s="1" t="s">
        <v>120</v>
      </c>
      <c r="H47" s="2">
        <v>9</v>
      </c>
      <c r="I47" s="1" t="s">
        <v>3</v>
      </c>
      <c r="J47" s="2" t="s">
        <v>2</v>
      </c>
      <c r="K47" s="1" t="s">
        <v>138</v>
      </c>
      <c r="L47" s="1">
        <v>5</v>
      </c>
      <c r="M47" s="7">
        <f t="shared" si="3"/>
        <v>3.4184242431608727</v>
      </c>
    </row>
    <row r="48" spans="1:13" x14ac:dyDescent="0.3">
      <c r="A48" t="s">
        <v>5</v>
      </c>
      <c r="B48" s="3" t="s">
        <v>6</v>
      </c>
      <c r="C48" t="s">
        <v>52</v>
      </c>
      <c r="D48" s="2" t="s">
        <v>0</v>
      </c>
      <c r="E48" s="1">
        <v>2.25</v>
      </c>
      <c r="F48" s="1">
        <v>8</v>
      </c>
      <c r="G48" s="1" t="s">
        <v>2</v>
      </c>
      <c r="H48" s="2" t="s">
        <v>3</v>
      </c>
      <c r="I48" s="1">
        <v>200</v>
      </c>
      <c r="J48" s="2" t="s">
        <v>1</v>
      </c>
      <c r="K48" s="1" t="s">
        <v>137</v>
      </c>
      <c r="L48" s="1">
        <v>5</v>
      </c>
      <c r="M48" s="7">
        <f t="shared" si="3"/>
        <v>3.4184242431608727</v>
      </c>
    </row>
    <row r="49" spans="1:13" x14ac:dyDescent="0.3">
      <c r="A49" t="s">
        <v>5</v>
      </c>
      <c r="B49" s="3" t="s">
        <v>6</v>
      </c>
      <c r="C49" t="s">
        <v>53</v>
      </c>
      <c r="D49" s="2" t="s">
        <v>0</v>
      </c>
      <c r="E49" s="1">
        <v>2.25</v>
      </c>
      <c r="F49" s="1">
        <v>8</v>
      </c>
      <c r="G49" s="1" t="s">
        <v>120</v>
      </c>
      <c r="H49" s="2">
        <v>2</v>
      </c>
      <c r="I49" s="1">
        <v>200</v>
      </c>
      <c r="J49" s="2" t="s">
        <v>1</v>
      </c>
      <c r="K49" s="1" t="s">
        <v>137</v>
      </c>
      <c r="L49" s="1">
        <v>5</v>
      </c>
      <c r="M49" s="7">
        <f t="shared" si="3"/>
        <v>3.4184242431608727</v>
      </c>
    </row>
    <row r="50" spans="1:13" x14ac:dyDescent="0.3">
      <c r="A50" t="s">
        <v>5</v>
      </c>
      <c r="B50" s="3" t="s">
        <v>6</v>
      </c>
      <c r="C50" t="s">
        <v>54</v>
      </c>
      <c r="D50" s="2" t="s">
        <v>0</v>
      </c>
      <c r="E50" s="1">
        <v>2.25</v>
      </c>
      <c r="F50" s="1">
        <v>8</v>
      </c>
      <c r="G50" s="1" t="s">
        <v>120</v>
      </c>
      <c r="H50" s="2">
        <v>9</v>
      </c>
      <c r="I50" s="1">
        <v>200</v>
      </c>
      <c r="J50" s="2" t="s">
        <v>1</v>
      </c>
      <c r="K50" s="1" t="s">
        <v>138</v>
      </c>
      <c r="L50" s="1">
        <v>5</v>
      </c>
      <c r="M50" s="7">
        <f t="shared" si="3"/>
        <v>3.4184242431608727</v>
      </c>
    </row>
    <row r="51" spans="1:13" x14ac:dyDescent="0.3">
      <c r="A51" t="s">
        <v>5</v>
      </c>
      <c r="B51" s="3" t="s">
        <v>6</v>
      </c>
      <c r="C51" t="s">
        <v>55</v>
      </c>
      <c r="D51" s="2" t="s">
        <v>0</v>
      </c>
      <c r="E51" s="1">
        <v>2.25</v>
      </c>
      <c r="F51" s="1">
        <v>8</v>
      </c>
      <c r="G51" s="1" t="s">
        <v>120</v>
      </c>
      <c r="H51" s="2">
        <v>9</v>
      </c>
      <c r="I51" s="1">
        <v>300</v>
      </c>
      <c r="J51" s="2" t="s">
        <v>1</v>
      </c>
      <c r="K51" s="1" t="s">
        <v>138</v>
      </c>
      <c r="L51" s="1">
        <v>5</v>
      </c>
      <c r="M51" s="7">
        <f t="shared" si="3"/>
        <v>3.4184242431608727</v>
      </c>
    </row>
    <row r="52" spans="1:13" x14ac:dyDescent="0.3">
      <c r="A52" t="s">
        <v>5</v>
      </c>
      <c r="B52" s="3" t="s">
        <v>6</v>
      </c>
      <c r="C52" t="s">
        <v>56</v>
      </c>
      <c r="D52" s="2" t="s">
        <v>0</v>
      </c>
      <c r="E52" s="1">
        <v>3.03</v>
      </c>
      <c r="F52" s="1">
        <v>10</v>
      </c>
      <c r="G52" s="1" t="s">
        <v>2</v>
      </c>
      <c r="H52" s="2" t="s">
        <v>3</v>
      </c>
      <c r="I52" s="1" t="s">
        <v>3</v>
      </c>
      <c r="J52" s="2" t="s">
        <v>2</v>
      </c>
      <c r="K52" s="1" t="s">
        <v>137</v>
      </c>
      <c r="L52" s="1">
        <v>5</v>
      </c>
      <c r="M52" s="7">
        <f t="shared" si="3"/>
        <v>4.6034779807899753</v>
      </c>
    </row>
    <row r="53" spans="1:13" x14ac:dyDescent="0.3">
      <c r="A53" t="s">
        <v>5</v>
      </c>
      <c r="B53" s="3" t="s">
        <v>6</v>
      </c>
      <c r="C53" t="s">
        <v>57</v>
      </c>
      <c r="D53" s="2" t="s">
        <v>0</v>
      </c>
      <c r="E53" s="1">
        <v>3.03</v>
      </c>
      <c r="F53" s="1">
        <v>10</v>
      </c>
      <c r="G53" s="1" t="s">
        <v>120</v>
      </c>
      <c r="H53" s="2">
        <v>2</v>
      </c>
      <c r="I53" s="1" t="s">
        <v>3</v>
      </c>
      <c r="J53" s="2" t="s">
        <v>2</v>
      </c>
      <c r="K53" s="1" t="s">
        <v>137</v>
      </c>
      <c r="L53" s="1">
        <v>5</v>
      </c>
      <c r="M53" s="7">
        <f t="shared" si="3"/>
        <v>4.6034779807899753</v>
      </c>
    </row>
    <row r="54" spans="1:13" x14ac:dyDescent="0.3">
      <c r="A54" t="s">
        <v>5</v>
      </c>
      <c r="B54" s="3" t="s">
        <v>6</v>
      </c>
      <c r="C54" t="s">
        <v>58</v>
      </c>
      <c r="D54" s="2" t="s">
        <v>0</v>
      </c>
      <c r="E54" s="1">
        <v>3.03</v>
      </c>
      <c r="F54" s="1">
        <v>10</v>
      </c>
      <c r="G54" s="1" t="s">
        <v>120</v>
      </c>
      <c r="H54" s="2">
        <v>9</v>
      </c>
      <c r="I54" s="1" t="s">
        <v>3</v>
      </c>
      <c r="J54" s="2" t="s">
        <v>2</v>
      </c>
      <c r="K54" s="1" t="s">
        <v>138</v>
      </c>
      <c r="L54" s="1">
        <v>5</v>
      </c>
      <c r="M54" s="7">
        <f t="shared" si="3"/>
        <v>4.6034779807899753</v>
      </c>
    </row>
    <row r="55" spans="1:13" x14ac:dyDescent="0.3">
      <c r="A55" t="s">
        <v>5</v>
      </c>
      <c r="B55" s="3" t="s">
        <v>6</v>
      </c>
      <c r="C55" t="s">
        <v>59</v>
      </c>
      <c r="D55" s="2" t="s">
        <v>0</v>
      </c>
      <c r="E55" s="1">
        <v>3.03</v>
      </c>
      <c r="F55" s="1">
        <v>10</v>
      </c>
      <c r="G55" s="1" t="s">
        <v>2</v>
      </c>
      <c r="H55" s="2" t="s">
        <v>3</v>
      </c>
      <c r="I55" s="1">
        <v>200</v>
      </c>
      <c r="J55" s="2" t="s">
        <v>1</v>
      </c>
      <c r="K55" s="1" t="s">
        <v>137</v>
      </c>
      <c r="L55" s="1">
        <v>5</v>
      </c>
      <c r="M55" s="7">
        <f t="shared" si="3"/>
        <v>4.6034779807899753</v>
      </c>
    </row>
    <row r="56" spans="1:13" x14ac:dyDescent="0.3">
      <c r="A56" t="s">
        <v>5</v>
      </c>
      <c r="B56" s="3" t="s">
        <v>6</v>
      </c>
      <c r="C56" t="s">
        <v>60</v>
      </c>
      <c r="D56" s="2" t="s">
        <v>0</v>
      </c>
      <c r="E56" s="1">
        <v>3.03</v>
      </c>
      <c r="F56" s="1">
        <v>10</v>
      </c>
      <c r="G56" s="1" t="s">
        <v>120</v>
      </c>
      <c r="H56" s="2">
        <v>2</v>
      </c>
      <c r="I56" s="1">
        <v>200</v>
      </c>
      <c r="J56" s="2" t="s">
        <v>1</v>
      </c>
      <c r="K56" s="1" t="s">
        <v>137</v>
      </c>
      <c r="L56" s="1">
        <v>5</v>
      </c>
      <c r="M56" s="7">
        <f t="shared" si="3"/>
        <v>4.6034779807899753</v>
      </c>
    </row>
    <row r="57" spans="1:13" x14ac:dyDescent="0.3">
      <c r="A57" t="s">
        <v>5</v>
      </c>
      <c r="B57" s="3" t="s">
        <v>6</v>
      </c>
      <c r="C57" t="s">
        <v>61</v>
      </c>
      <c r="D57" s="2" t="s">
        <v>0</v>
      </c>
      <c r="E57" s="1">
        <v>3.03</v>
      </c>
      <c r="F57" s="1">
        <v>10</v>
      </c>
      <c r="G57" s="1" t="s">
        <v>120</v>
      </c>
      <c r="H57" s="2">
        <v>9</v>
      </c>
      <c r="I57" s="1">
        <v>200</v>
      </c>
      <c r="J57" s="2" t="s">
        <v>1</v>
      </c>
      <c r="K57" s="1" t="s">
        <v>138</v>
      </c>
      <c r="L57" s="1">
        <v>5</v>
      </c>
      <c r="M57" s="7">
        <f t="shared" si="3"/>
        <v>4.6034779807899753</v>
      </c>
    </row>
    <row r="58" spans="1:13" x14ac:dyDescent="0.3">
      <c r="A58" t="s">
        <v>5</v>
      </c>
      <c r="B58" s="3" t="s">
        <v>6</v>
      </c>
      <c r="C58" t="s">
        <v>62</v>
      </c>
      <c r="D58" s="2" t="s">
        <v>0</v>
      </c>
      <c r="E58" s="1">
        <v>3.03</v>
      </c>
      <c r="F58" s="1">
        <v>10</v>
      </c>
      <c r="G58" s="1" t="s">
        <v>120</v>
      </c>
      <c r="H58" s="2">
        <v>9</v>
      </c>
      <c r="I58" s="1">
        <v>300</v>
      </c>
      <c r="J58" s="2" t="s">
        <v>1</v>
      </c>
      <c r="K58" s="1" t="s">
        <v>138</v>
      </c>
      <c r="L58" s="1">
        <v>5</v>
      </c>
      <c r="M58" s="7">
        <f t="shared" si="3"/>
        <v>4.6034779807899753</v>
      </c>
    </row>
    <row r="59" spans="1:13" x14ac:dyDescent="0.3">
      <c r="A59" t="s">
        <v>5</v>
      </c>
      <c r="B59" s="3" t="s">
        <v>6</v>
      </c>
      <c r="C59" t="s">
        <v>63</v>
      </c>
      <c r="D59" s="2" t="s">
        <v>0</v>
      </c>
      <c r="E59" s="1">
        <v>3.7</v>
      </c>
      <c r="F59" s="1">
        <v>12</v>
      </c>
      <c r="G59" s="1" t="s">
        <v>2</v>
      </c>
      <c r="H59" s="2" t="s">
        <v>3</v>
      </c>
      <c r="I59" s="1" t="s">
        <v>3</v>
      </c>
      <c r="J59" s="2" t="s">
        <v>2</v>
      </c>
      <c r="K59" s="1" t="s">
        <v>137</v>
      </c>
      <c r="L59" s="1">
        <v>7</v>
      </c>
      <c r="M59" s="7">
        <f t="shared" si="3"/>
        <v>5.6214087554201013</v>
      </c>
    </row>
    <row r="60" spans="1:13" x14ac:dyDescent="0.3">
      <c r="A60" t="s">
        <v>5</v>
      </c>
      <c r="B60" s="3" t="s">
        <v>6</v>
      </c>
      <c r="C60" t="s">
        <v>64</v>
      </c>
      <c r="D60" s="2" t="s">
        <v>0</v>
      </c>
      <c r="E60" s="1">
        <v>3.7</v>
      </c>
      <c r="F60" s="1">
        <v>12</v>
      </c>
      <c r="G60" s="1" t="s">
        <v>120</v>
      </c>
      <c r="H60" s="2">
        <v>2</v>
      </c>
      <c r="I60" s="1" t="s">
        <v>3</v>
      </c>
      <c r="J60" s="2" t="s">
        <v>2</v>
      </c>
      <c r="K60" s="1" t="s">
        <v>137</v>
      </c>
      <c r="L60" s="1">
        <v>7</v>
      </c>
      <c r="M60" s="7">
        <f t="shared" si="3"/>
        <v>5.6214087554201013</v>
      </c>
    </row>
    <row r="61" spans="1:13" x14ac:dyDescent="0.3">
      <c r="A61" t="s">
        <v>5</v>
      </c>
      <c r="B61" s="3" t="s">
        <v>6</v>
      </c>
      <c r="C61" t="s">
        <v>65</v>
      </c>
      <c r="D61" s="2" t="s">
        <v>0</v>
      </c>
      <c r="E61" s="1">
        <v>3.7</v>
      </c>
      <c r="F61" s="1">
        <v>12</v>
      </c>
      <c r="G61" s="1" t="s">
        <v>120</v>
      </c>
      <c r="H61" s="2">
        <v>9</v>
      </c>
      <c r="I61" s="1" t="s">
        <v>3</v>
      </c>
      <c r="J61" s="2" t="s">
        <v>2</v>
      </c>
      <c r="K61" s="1" t="s">
        <v>138</v>
      </c>
      <c r="L61" s="1">
        <v>7</v>
      </c>
      <c r="M61" s="7">
        <f t="shared" si="3"/>
        <v>5.6214087554201013</v>
      </c>
    </row>
    <row r="62" spans="1:13" x14ac:dyDescent="0.3">
      <c r="A62" t="s">
        <v>5</v>
      </c>
      <c r="B62" s="3" t="s">
        <v>6</v>
      </c>
      <c r="C62" t="s">
        <v>66</v>
      </c>
      <c r="D62" s="2" t="s">
        <v>0</v>
      </c>
      <c r="E62" s="1">
        <v>3.7</v>
      </c>
      <c r="F62" s="1">
        <v>12</v>
      </c>
      <c r="G62" s="1" t="s">
        <v>2</v>
      </c>
      <c r="H62" s="2" t="s">
        <v>3</v>
      </c>
      <c r="I62" s="1">
        <v>200</v>
      </c>
      <c r="J62" s="2" t="s">
        <v>1</v>
      </c>
      <c r="K62" s="1" t="s">
        <v>137</v>
      </c>
      <c r="L62" s="1">
        <v>7</v>
      </c>
      <c r="M62" s="7">
        <f t="shared" si="3"/>
        <v>5.6214087554201013</v>
      </c>
    </row>
    <row r="63" spans="1:13" x14ac:dyDescent="0.3">
      <c r="A63" t="s">
        <v>5</v>
      </c>
      <c r="B63" s="3" t="s">
        <v>6</v>
      </c>
      <c r="C63" t="s">
        <v>67</v>
      </c>
      <c r="D63" s="2" t="s">
        <v>0</v>
      </c>
      <c r="E63" s="1">
        <v>3.7</v>
      </c>
      <c r="F63" s="1">
        <v>12</v>
      </c>
      <c r="G63" s="1" t="s">
        <v>120</v>
      </c>
      <c r="H63" s="2">
        <v>2</v>
      </c>
      <c r="I63" s="1">
        <v>200</v>
      </c>
      <c r="J63" s="2" t="s">
        <v>1</v>
      </c>
      <c r="K63" s="1" t="s">
        <v>137</v>
      </c>
      <c r="L63" s="1">
        <v>7</v>
      </c>
      <c r="M63" s="7">
        <f t="shared" si="3"/>
        <v>5.6214087554201013</v>
      </c>
    </row>
    <row r="64" spans="1:13" x14ac:dyDescent="0.3">
      <c r="A64" t="s">
        <v>5</v>
      </c>
      <c r="B64" s="3" t="s">
        <v>6</v>
      </c>
      <c r="C64" t="s">
        <v>68</v>
      </c>
      <c r="D64" s="2" t="s">
        <v>0</v>
      </c>
      <c r="E64" s="1">
        <v>3.7</v>
      </c>
      <c r="F64" s="1">
        <v>12</v>
      </c>
      <c r="G64" s="1" t="s">
        <v>120</v>
      </c>
      <c r="H64" s="2">
        <v>9</v>
      </c>
      <c r="I64" s="1">
        <v>200</v>
      </c>
      <c r="J64" s="2" t="s">
        <v>1</v>
      </c>
      <c r="K64" s="1" t="s">
        <v>138</v>
      </c>
      <c r="L64" s="1">
        <v>7</v>
      </c>
      <c r="M64" s="7">
        <f t="shared" si="3"/>
        <v>5.6214087554201013</v>
      </c>
    </row>
    <row r="65" spans="1:13" x14ac:dyDescent="0.3">
      <c r="A65" t="s">
        <v>5</v>
      </c>
      <c r="B65" s="3" t="s">
        <v>6</v>
      </c>
      <c r="C65" t="s">
        <v>69</v>
      </c>
      <c r="D65" s="2" t="s">
        <v>0</v>
      </c>
      <c r="E65" s="1">
        <v>3.7</v>
      </c>
      <c r="F65" s="1">
        <v>12</v>
      </c>
      <c r="G65" s="1" t="s">
        <v>120</v>
      </c>
      <c r="H65" s="2">
        <v>9</v>
      </c>
      <c r="I65" s="1">
        <v>300</v>
      </c>
      <c r="J65" s="2" t="s">
        <v>1</v>
      </c>
      <c r="K65" s="1" t="s">
        <v>138</v>
      </c>
      <c r="L65" s="1">
        <v>7</v>
      </c>
      <c r="M65" s="7">
        <f t="shared" si="3"/>
        <v>5.6214087554201013</v>
      </c>
    </row>
    <row r="66" spans="1:13" x14ac:dyDescent="0.3">
      <c r="A66" t="s">
        <v>5</v>
      </c>
      <c r="B66" s="3" t="s">
        <v>6</v>
      </c>
      <c r="C66" t="s">
        <v>70</v>
      </c>
      <c r="D66" s="2" t="s">
        <v>0</v>
      </c>
      <c r="E66" s="1">
        <v>1.03</v>
      </c>
      <c r="F66" s="1">
        <v>4</v>
      </c>
      <c r="G66" s="1" t="s">
        <v>2</v>
      </c>
      <c r="H66" s="2" t="s">
        <v>3</v>
      </c>
      <c r="I66" s="1" t="s">
        <v>3</v>
      </c>
      <c r="J66" s="2" t="s">
        <v>2</v>
      </c>
      <c r="K66" s="1" t="s">
        <v>137</v>
      </c>
      <c r="L66" s="1">
        <v>4</v>
      </c>
      <c r="M66" s="7">
        <f t="shared" si="3"/>
        <v>1.5648786535358661</v>
      </c>
    </row>
    <row r="67" spans="1:13" x14ac:dyDescent="0.3">
      <c r="A67" t="s">
        <v>5</v>
      </c>
      <c r="B67" s="3" t="s">
        <v>6</v>
      </c>
      <c r="C67" t="s">
        <v>71</v>
      </c>
      <c r="D67" s="2" t="s">
        <v>0</v>
      </c>
      <c r="E67" s="1">
        <v>1.03</v>
      </c>
      <c r="F67" s="1">
        <v>4</v>
      </c>
      <c r="G67" s="1" t="s">
        <v>120</v>
      </c>
      <c r="H67" s="2">
        <v>2</v>
      </c>
      <c r="I67" s="1" t="s">
        <v>3</v>
      </c>
      <c r="J67" s="2" t="s">
        <v>2</v>
      </c>
      <c r="K67" s="1" t="s">
        <v>137</v>
      </c>
      <c r="L67" s="1">
        <v>4</v>
      </c>
      <c r="M67" s="7">
        <f t="shared" si="3"/>
        <v>1.5648786535358661</v>
      </c>
    </row>
    <row r="68" spans="1:13" x14ac:dyDescent="0.3">
      <c r="A68" t="s">
        <v>5</v>
      </c>
      <c r="B68" s="3" t="s">
        <v>6</v>
      </c>
      <c r="C68" t="s">
        <v>72</v>
      </c>
      <c r="D68" s="2" t="s">
        <v>0</v>
      </c>
      <c r="E68" s="1">
        <v>1.03</v>
      </c>
      <c r="F68" s="1">
        <v>4</v>
      </c>
      <c r="G68" s="1" t="s">
        <v>120</v>
      </c>
      <c r="H68" s="2">
        <v>9</v>
      </c>
      <c r="I68" s="1" t="s">
        <v>3</v>
      </c>
      <c r="J68" s="2" t="s">
        <v>2</v>
      </c>
      <c r="K68" s="1" t="s">
        <v>139</v>
      </c>
      <c r="L68" s="1">
        <v>4</v>
      </c>
      <c r="M68" s="7">
        <f>E68*1000/(230*0.95)</f>
        <v>4.7139588100686503</v>
      </c>
    </row>
    <row r="69" spans="1:13" x14ac:dyDescent="0.3">
      <c r="A69" t="s">
        <v>5</v>
      </c>
      <c r="B69" s="3" t="s">
        <v>6</v>
      </c>
      <c r="C69" t="s">
        <v>73</v>
      </c>
      <c r="D69" s="2" t="s">
        <v>0</v>
      </c>
      <c r="E69" s="1">
        <v>1.03</v>
      </c>
      <c r="F69" s="1">
        <v>4</v>
      </c>
      <c r="G69" s="1" t="s">
        <v>2</v>
      </c>
      <c r="H69" s="2" t="s">
        <v>3</v>
      </c>
      <c r="I69" s="1">
        <v>200</v>
      </c>
      <c r="J69" s="2" t="s">
        <v>1</v>
      </c>
      <c r="K69" s="1" t="s">
        <v>137</v>
      </c>
      <c r="L69" s="1">
        <v>4</v>
      </c>
      <c r="M69" s="7">
        <f t="shared" ref="M69:M70" si="4">E69*1000/(1.7321*400*0.95)</f>
        <v>1.5648786535358661</v>
      </c>
    </row>
    <row r="70" spans="1:13" x14ac:dyDescent="0.3">
      <c r="A70" t="s">
        <v>5</v>
      </c>
      <c r="B70" s="3" t="s">
        <v>6</v>
      </c>
      <c r="C70" t="s">
        <v>74</v>
      </c>
      <c r="D70" s="2" t="s">
        <v>0</v>
      </c>
      <c r="E70" s="1">
        <v>1.03</v>
      </c>
      <c r="F70" s="1">
        <v>4</v>
      </c>
      <c r="G70" s="1" t="s">
        <v>120</v>
      </c>
      <c r="H70" s="2">
        <v>2</v>
      </c>
      <c r="I70" s="1">
        <v>200</v>
      </c>
      <c r="J70" s="2" t="s">
        <v>1</v>
      </c>
      <c r="K70" s="1" t="s">
        <v>137</v>
      </c>
      <c r="L70" s="1">
        <v>4</v>
      </c>
      <c r="M70" s="7">
        <f t="shared" si="4"/>
        <v>1.5648786535358661</v>
      </c>
    </row>
    <row r="71" spans="1:13" x14ac:dyDescent="0.3">
      <c r="A71" t="s">
        <v>5</v>
      </c>
      <c r="B71" s="3" t="s">
        <v>6</v>
      </c>
      <c r="C71" t="s">
        <v>75</v>
      </c>
      <c r="D71" s="2" t="s">
        <v>0</v>
      </c>
      <c r="E71" s="1">
        <v>1.03</v>
      </c>
      <c r="F71" s="1">
        <v>4</v>
      </c>
      <c r="G71" s="1" t="s">
        <v>120</v>
      </c>
      <c r="H71" s="2">
        <v>9</v>
      </c>
      <c r="I71" s="1">
        <v>200</v>
      </c>
      <c r="J71" s="2" t="s">
        <v>1</v>
      </c>
      <c r="K71" s="1" t="s">
        <v>139</v>
      </c>
      <c r="L71" s="1">
        <v>4</v>
      </c>
      <c r="M71" s="7">
        <f t="shared" ref="M71:M72" si="5">E71*1000/(230*0.95)</f>
        <v>4.7139588100686503</v>
      </c>
    </row>
    <row r="72" spans="1:13" x14ac:dyDescent="0.3">
      <c r="A72" t="s">
        <v>5</v>
      </c>
      <c r="B72" s="3" t="s">
        <v>6</v>
      </c>
      <c r="C72" t="s">
        <v>76</v>
      </c>
      <c r="D72" s="2" t="s">
        <v>0</v>
      </c>
      <c r="E72" s="1">
        <v>1.03</v>
      </c>
      <c r="F72" s="1">
        <v>4</v>
      </c>
      <c r="G72" s="1" t="s">
        <v>120</v>
      </c>
      <c r="H72" s="2">
        <v>9</v>
      </c>
      <c r="I72" s="1">
        <v>300</v>
      </c>
      <c r="J72" s="2" t="s">
        <v>1</v>
      </c>
      <c r="K72" s="1" t="s">
        <v>139</v>
      </c>
      <c r="L72" s="1">
        <v>4</v>
      </c>
      <c r="M72" s="7">
        <f t="shared" si="5"/>
        <v>4.7139588100686503</v>
      </c>
    </row>
    <row r="73" spans="1:13" x14ac:dyDescent="0.3">
      <c r="A73" t="s">
        <v>5</v>
      </c>
      <c r="B73" s="3" t="s">
        <v>6</v>
      </c>
      <c r="C73" t="s">
        <v>77</v>
      </c>
      <c r="D73" s="2" t="s">
        <v>0</v>
      </c>
      <c r="E73" s="1">
        <v>1.5</v>
      </c>
      <c r="F73" s="1">
        <v>5</v>
      </c>
      <c r="G73" s="1" t="s">
        <v>2</v>
      </c>
      <c r="H73" s="2" t="s">
        <v>3</v>
      </c>
      <c r="I73" s="1" t="s">
        <v>3</v>
      </c>
      <c r="J73" s="2" t="s">
        <v>2</v>
      </c>
      <c r="K73" s="1" t="s">
        <v>137</v>
      </c>
      <c r="L73" s="1">
        <v>4</v>
      </c>
      <c r="M73" s="7">
        <f t="shared" ref="M73:M74" si="6">E73*1000/(1.7321*400*0.95)</f>
        <v>2.2789494954405818</v>
      </c>
    </row>
    <row r="74" spans="1:13" x14ac:dyDescent="0.3">
      <c r="A74" t="s">
        <v>5</v>
      </c>
      <c r="B74" s="3" t="s">
        <v>6</v>
      </c>
      <c r="C74" t="s">
        <v>78</v>
      </c>
      <c r="D74" s="2" t="s">
        <v>0</v>
      </c>
      <c r="E74" s="1">
        <v>1.5</v>
      </c>
      <c r="F74" s="1">
        <v>5</v>
      </c>
      <c r="G74" s="1" t="s">
        <v>120</v>
      </c>
      <c r="H74" s="2">
        <v>2</v>
      </c>
      <c r="I74" s="1" t="s">
        <v>3</v>
      </c>
      <c r="J74" s="2" t="s">
        <v>2</v>
      </c>
      <c r="K74" s="1" t="s">
        <v>137</v>
      </c>
      <c r="L74" s="1">
        <v>4</v>
      </c>
      <c r="M74" s="7">
        <f t="shared" si="6"/>
        <v>2.2789494954405818</v>
      </c>
    </row>
    <row r="75" spans="1:13" x14ac:dyDescent="0.3">
      <c r="A75" t="s">
        <v>5</v>
      </c>
      <c r="B75" s="3" t="s">
        <v>6</v>
      </c>
      <c r="C75" t="s">
        <v>79</v>
      </c>
      <c r="D75" s="2" t="s">
        <v>0</v>
      </c>
      <c r="E75" s="1">
        <v>1.5</v>
      </c>
      <c r="F75" s="1">
        <v>5</v>
      </c>
      <c r="G75" s="1" t="s">
        <v>120</v>
      </c>
      <c r="H75" s="2">
        <v>9</v>
      </c>
      <c r="I75" s="1" t="s">
        <v>3</v>
      </c>
      <c r="J75" s="2" t="s">
        <v>2</v>
      </c>
      <c r="K75" s="1" t="s">
        <v>139</v>
      </c>
      <c r="L75" s="1">
        <v>4</v>
      </c>
      <c r="M75" s="7">
        <f>E75*1000/(230*0.95)</f>
        <v>6.8649885583524028</v>
      </c>
    </row>
    <row r="76" spans="1:13" x14ac:dyDescent="0.3">
      <c r="A76" t="s">
        <v>5</v>
      </c>
      <c r="B76" s="3" t="s">
        <v>6</v>
      </c>
      <c r="C76" t="s">
        <v>80</v>
      </c>
      <c r="D76" s="2" t="s">
        <v>0</v>
      </c>
      <c r="E76" s="1">
        <v>1.5</v>
      </c>
      <c r="F76" s="1">
        <v>5</v>
      </c>
      <c r="G76" s="1" t="s">
        <v>2</v>
      </c>
      <c r="H76" s="2" t="s">
        <v>3</v>
      </c>
      <c r="I76" s="1">
        <v>200</v>
      </c>
      <c r="J76" s="2" t="s">
        <v>1</v>
      </c>
      <c r="K76" s="1" t="s">
        <v>137</v>
      </c>
      <c r="L76" s="1">
        <v>4</v>
      </c>
      <c r="M76" s="7">
        <f t="shared" ref="M76:M77" si="7">E76*1000/(1.7321*400*0.95)</f>
        <v>2.2789494954405818</v>
      </c>
    </row>
    <row r="77" spans="1:13" x14ac:dyDescent="0.3">
      <c r="A77" t="s">
        <v>5</v>
      </c>
      <c r="B77" s="3" t="s">
        <v>6</v>
      </c>
      <c r="C77" t="s">
        <v>81</v>
      </c>
      <c r="D77" s="2" t="s">
        <v>0</v>
      </c>
      <c r="E77" s="1">
        <v>1.5</v>
      </c>
      <c r="F77" s="1">
        <v>5</v>
      </c>
      <c r="G77" s="1" t="s">
        <v>120</v>
      </c>
      <c r="H77" s="2">
        <v>2</v>
      </c>
      <c r="I77" s="1">
        <v>200</v>
      </c>
      <c r="J77" s="2" t="s">
        <v>1</v>
      </c>
      <c r="K77" s="1" t="s">
        <v>137</v>
      </c>
      <c r="L77" s="1">
        <v>4</v>
      </c>
      <c r="M77" s="7">
        <f t="shared" si="7"/>
        <v>2.2789494954405818</v>
      </c>
    </row>
    <row r="78" spans="1:13" x14ac:dyDescent="0.3">
      <c r="A78" t="s">
        <v>5</v>
      </c>
      <c r="B78" s="3" t="s">
        <v>6</v>
      </c>
      <c r="C78" t="s">
        <v>82</v>
      </c>
      <c r="D78" s="2" t="s">
        <v>0</v>
      </c>
      <c r="E78" s="1">
        <v>1.5</v>
      </c>
      <c r="F78" s="1">
        <v>5</v>
      </c>
      <c r="G78" s="1" t="s">
        <v>120</v>
      </c>
      <c r="H78" s="2">
        <v>9</v>
      </c>
      <c r="I78" s="1">
        <v>200</v>
      </c>
      <c r="J78" s="2" t="s">
        <v>1</v>
      </c>
      <c r="K78" s="1" t="s">
        <v>139</v>
      </c>
      <c r="L78" s="1">
        <v>4</v>
      </c>
      <c r="M78" s="7">
        <f t="shared" ref="M78:M86" si="8">E78*1000/(230*0.95)</f>
        <v>6.8649885583524028</v>
      </c>
    </row>
    <row r="79" spans="1:13" x14ac:dyDescent="0.3">
      <c r="A79" t="s">
        <v>5</v>
      </c>
      <c r="B79" s="3" t="s">
        <v>6</v>
      </c>
      <c r="C79" t="s">
        <v>83</v>
      </c>
      <c r="D79" s="2" t="s">
        <v>0</v>
      </c>
      <c r="E79" s="1">
        <v>1.5</v>
      </c>
      <c r="F79" s="1">
        <v>5</v>
      </c>
      <c r="G79" s="1" t="s">
        <v>120</v>
      </c>
      <c r="H79" s="2">
        <v>9</v>
      </c>
      <c r="I79" s="1">
        <v>300</v>
      </c>
      <c r="J79" s="2" t="s">
        <v>1</v>
      </c>
      <c r="K79" s="1" t="s">
        <v>139</v>
      </c>
      <c r="L79" s="1">
        <v>4</v>
      </c>
      <c r="M79" s="7">
        <f t="shared" si="8"/>
        <v>6.8649885583524028</v>
      </c>
    </row>
    <row r="80" spans="1:13" x14ac:dyDescent="0.3">
      <c r="A80" t="s">
        <v>5</v>
      </c>
      <c r="B80" s="3" t="s">
        <v>6</v>
      </c>
      <c r="C80" t="s">
        <v>84</v>
      </c>
      <c r="D80" s="2" t="s">
        <v>0</v>
      </c>
      <c r="E80" s="1">
        <v>1.91</v>
      </c>
      <c r="F80" s="1">
        <v>6.5</v>
      </c>
      <c r="G80" s="1" t="s">
        <v>2</v>
      </c>
      <c r="H80" s="2" t="s">
        <v>3</v>
      </c>
      <c r="I80" s="1" t="s">
        <v>3</v>
      </c>
      <c r="J80" s="2" t="s">
        <v>2</v>
      </c>
      <c r="K80" s="1" t="s">
        <v>140</v>
      </c>
      <c r="L80" s="1">
        <v>4</v>
      </c>
      <c r="M80" s="7">
        <f t="shared" si="8"/>
        <v>8.7414187643020593</v>
      </c>
    </row>
    <row r="81" spans="1:13" x14ac:dyDescent="0.3">
      <c r="A81" t="s">
        <v>5</v>
      </c>
      <c r="B81" s="3" t="s">
        <v>6</v>
      </c>
      <c r="C81" t="s">
        <v>85</v>
      </c>
      <c r="D81" s="2" t="s">
        <v>0</v>
      </c>
      <c r="E81" s="1">
        <v>1.91</v>
      </c>
      <c r="F81" s="1">
        <v>6.5</v>
      </c>
      <c r="G81" s="1" t="s">
        <v>120</v>
      </c>
      <c r="H81" s="2">
        <v>2</v>
      </c>
      <c r="I81" s="1" t="s">
        <v>3</v>
      </c>
      <c r="J81" s="2" t="s">
        <v>2</v>
      </c>
      <c r="K81" s="1" t="s">
        <v>140</v>
      </c>
      <c r="L81" s="1">
        <v>4</v>
      </c>
      <c r="M81" s="7">
        <f t="shared" si="8"/>
        <v>8.7414187643020593</v>
      </c>
    </row>
    <row r="82" spans="1:13" x14ac:dyDescent="0.3">
      <c r="A82" t="s">
        <v>5</v>
      </c>
      <c r="B82" s="3" t="s">
        <v>6</v>
      </c>
      <c r="C82" t="s">
        <v>86</v>
      </c>
      <c r="D82" s="2" t="s">
        <v>0</v>
      </c>
      <c r="E82" s="1">
        <v>1.91</v>
      </c>
      <c r="F82" s="1">
        <v>6.5</v>
      </c>
      <c r="G82" s="1" t="s">
        <v>120</v>
      </c>
      <c r="H82" s="2">
        <v>9</v>
      </c>
      <c r="I82" s="1" t="s">
        <v>3</v>
      </c>
      <c r="J82" s="2" t="s">
        <v>2</v>
      </c>
      <c r="K82" s="1" t="s">
        <v>139</v>
      </c>
      <c r="L82" s="1">
        <v>4</v>
      </c>
      <c r="M82" s="7">
        <f t="shared" si="8"/>
        <v>8.7414187643020593</v>
      </c>
    </row>
    <row r="83" spans="1:13" x14ac:dyDescent="0.3">
      <c r="A83" t="s">
        <v>5</v>
      </c>
      <c r="B83" s="3" t="s">
        <v>6</v>
      </c>
      <c r="C83" t="s">
        <v>87</v>
      </c>
      <c r="D83" s="2" t="s">
        <v>0</v>
      </c>
      <c r="E83" s="1">
        <v>1.91</v>
      </c>
      <c r="F83" s="1">
        <v>6.5</v>
      </c>
      <c r="G83" s="1" t="s">
        <v>2</v>
      </c>
      <c r="H83" s="2" t="s">
        <v>3</v>
      </c>
      <c r="I83" s="1">
        <v>200</v>
      </c>
      <c r="J83" s="2" t="s">
        <v>1</v>
      </c>
      <c r="K83" s="1" t="s">
        <v>140</v>
      </c>
      <c r="L83" s="1">
        <v>4</v>
      </c>
      <c r="M83" s="7">
        <f t="shared" si="8"/>
        <v>8.7414187643020593</v>
      </c>
    </row>
    <row r="84" spans="1:13" x14ac:dyDescent="0.3">
      <c r="A84" t="s">
        <v>5</v>
      </c>
      <c r="B84" s="3" t="s">
        <v>6</v>
      </c>
      <c r="C84" t="s">
        <v>88</v>
      </c>
      <c r="D84" s="2" t="s">
        <v>0</v>
      </c>
      <c r="E84" s="1">
        <v>1.91</v>
      </c>
      <c r="F84" s="1">
        <v>6.5</v>
      </c>
      <c r="G84" s="1" t="s">
        <v>120</v>
      </c>
      <c r="H84" s="2">
        <v>2</v>
      </c>
      <c r="I84" s="1">
        <v>200</v>
      </c>
      <c r="J84" s="2" t="s">
        <v>1</v>
      </c>
      <c r="K84" s="1" t="s">
        <v>140</v>
      </c>
      <c r="L84" s="1">
        <v>4</v>
      </c>
      <c r="M84" s="7">
        <f t="shared" si="8"/>
        <v>8.7414187643020593</v>
      </c>
    </row>
    <row r="85" spans="1:13" x14ac:dyDescent="0.3">
      <c r="A85" t="s">
        <v>5</v>
      </c>
      <c r="B85" s="3" t="s">
        <v>6</v>
      </c>
      <c r="C85" t="s">
        <v>89</v>
      </c>
      <c r="D85" s="2" t="s">
        <v>0</v>
      </c>
      <c r="E85" s="1">
        <v>1.91</v>
      </c>
      <c r="F85" s="1">
        <v>6.5</v>
      </c>
      <c r="G85" s="1" t="s">
        <v>120</v>
      </c>
      <c r="H85" s="2">
        <v>9</v>
      </c>
      <c r="I85" s="1">
        <v>200</v>
      </c>
      <c r="J85" s="2" t="s">
        <v>1</v>
      </c>
      <c r="K85" s="1" t="s">
        <v>139</v>
      </c>
      <c r="L85" s="1">
        <v>4</v>
      </c>
      <c r="M85" s="7">
        <f t="shared" si="8"/>
        <v>8.7414187643020593</v>
      </c>
    </row>
    <row r="86" spans="1:13" x14ac:dyDescent="0.3">
      <c r="A86" t="s">
        <v>5</v>
      </c>
      <c r="B86" s="3" t="s">
        <v>6</v>
      </c>
      <c r="C86" t="s">
        <v>90</v>
      </c>
      <c r="D86" s="2" t="s">
        <v>0</v>
      </c>
      <c r="E86" s="1">
        <v>1.91</v>
      </c>
      <c r="F86" s="1">
        <v>6.5</v>
      </c>
      <c r="G86" s="1" t="s">
        <v>120</v>
      </c>
      <c r="H86" s="2">
        <v>9</v>
      </c>
      <c r="I86" s="1">
        <v>300</v>
      </c>
      <c r="J86" s="2" t="s">
        <v>1</v>
      </c>
      <c r="K86" s="1" t="s">
        <v>139</v>
      </c>
      <c r="L86" s="1">
        <v>4</v>
      </c>
      <c r="M86" s="7">
        <f t="shared" si="8"/>
        <v>8.7414187643020593</v>
      </c>
    </row>
    <row r="87" spans="1:13" x14ac:dyDescent="0.3">
      <c r="A87" t="s">
        <v>5</v>
      </c>
      <c r="B87" s="3" t="s">
        <v>6</v>
      </c>
      <c r="C87" t="s">
        <v>91</v>
      </c>
      <c r="D87" s="2" t="s">
        <v>0</v>
      </c>
      <c r="E87" s="1">
        <v>2.21</v>
      </c>
      <c r="F87" s="1">
        <v>7.5</v>
      </c>
      <c r="G87" s="1" t="s">
        <v>2</v>
      </c>
      <c r="H87" s="2" t="s">
        <v>3</v>
      </c>
      <c r="I87" s="1" t="s">
        <v>3</v>
      </c>
      <c r="J87" s="2" t="s">
        <v>2</v>
      </c>
      <c r="K87" s="1" t="s">
        <v>137</v>
      </c>
      <c r="L87" s="1">
        <v>5</v>
      </c>
      <c r="M87" s="7">
        <f t="shared" ref="M87:M150" si="9">E87*1000/(1.7321*400*0.95)</f>
        <v>3.3576522566157907</v>
      </c>
    </row>
    <row r="88" spans="1:13" x14ac:dyDescent="0.3">
      <c r="A88" t="s">
        <v>5</v>
      </c>
      <c r="B88" s="3" t="s">
        <v>6</v>
      </c>
      <c r="C88" t="s">
        <v>92</v>
      </c>
      <c r="D88" s="2" t="s">
        <v>0</v>
      </c>
      <c r="E88" s="1">
        <v>2.21</v>
      </c>
      <c r="F88" s="1">
        <v>7.5</v>
      </c>
      <c r="G88" s="1" t="s">
        <v>120</v>
      </c>
      <c r="H88" s="2">
        <v>9</v>
      </c>
      <c r="I88" s="1" t="s">
        <v>3</v>
      </c>
      <c r="J88" s="2" t="s">
        <v>2</v>
      </c>
      <c r="K88" s="1" t="s">
        <v>138</v>
      </c>
      <c r="L88" s="1">
        <v>5</v>
      </c>
      <c r="M88" s="7">
        <f t="shared" si="9"/>
        <v>3.3576522566157907</v>
      </c>
    </row>
    <row r="89" spans="1:13" x14ac:dyDescent="0.3">
      <c r="A89" t="s">
        <v>5</v>
      </c>
      <c r="B89" s="3" t="s">
        <v>6</v>
      </c>
      <c r="C89" t="s">
        <v>93</v>
      </c>
      <c r="D89" s="2" t="s">
        <v>0</v>
      </c>
      <c r="E89" s="1">
        <v>2.21</v>
      </c>
      <c r="F89" s="1">
        <v>7.5</v>
      </c>
      <c r="G89" s="1" t="s">
        <v>120</v>
      </c>
      <c r="H89" s="2">
        <v>2</v>
      </c>
      <c r="I89" s="1">
        <v>170</v>
      </c>
      <c r="J89" s="2" t="s">
        <v>1</v>
      </c>
      <c r="K89" s="1" t="s">
        <v>137</v>
      </c>
      <c r="L89" s="1">
        <v>5</v>
      </c>
      <c r="M89" s="7">
        <f t="shared" si="9"/>
        <v>3.3576522566157907</v>
      </c>
    </row>
    <row r="90" spans="1:13" x14ac:dyDescent="0.3">
      <c r="A90" t="s">
        <v>5</v>
      </c>
      <c r="B90" s="3" t="s">
        <v>6</v>
      </c>
      <c r="C90" t="s">
        <v>94</v>
      </c>
      <c r="D90" s="2" t="s">
        <v>0</v>
      </c>
      <c r="E90" s="1">
        <v>2.21</v>
      </c>
      <c r="F90" s="1">
        <v>7.5</v>
      </c>
      <c r="G90" s="1" t="s">
        <v>120</v>
      </c>
      <c r="H90" s="2">
        <v>2</v>
      </c>
      <c r="I90" s="1">
        <v>200</v>
      </c>
      <c r="J90" s="2" t="s">
        <v>1</v>
      </c>
      <c r="K90" s="1" t="s">
        <v>137</v>
      </c>
      <c r="L90" s="1">
        <v>5</v>
      </c>
      <c r="M90" s="7">
        <f t="shared" si="9"/>
        <v>3.3576522566157907</v>
      </c>
    </row>
    <row r="91" spans="1:13" x14ac:dyDescent="0.3">
      <c r="A91" t="s">
        <v>5</v>
      </c>
      <c r="B91" s="3" t="s">
        <v>6</v>
      </c>
      <c r="C91" t="s">
        <v>95</v>
      </c>
      <c r="D91" s="2" t="s">
        <v>0</v>
      </c>
      <c r="E91" s="1">
        <v>2.21</v>
      </c>
      <c r="F91" s="1">
        <v>7.5</v>
      </c>
      <c r="G91" s="1" t="s">
        <v>120</v>
      </c>
      <c r="H91" s="2">
        <v>9</v>
      </c>
      <c r="I91" s="1">
        <v>200</v>
      </c>
      <c r="J91" s="2" t="s">
        <v>1</v>
      </c>
      <c r="K91" s="1" t="s">
        <v>138</v>
      </c>
      <c r="L91" s="1">
        <v>5</v>
      </c>
      <c r="M91" s="7">
        <f t="shared" si="9"/>
        <v>3.3576522566157907</v>
      </c>
    </row>
    <row r="92" spans="1:13" x14ac:dyDescent="0.3">
      <c r="A92" t="s">
        <v>5</v>
      </c>
      <c r="B92" s="3" t="s">
        <v>6</v>
      </c>
      <c r="C92" t="s">
        <v>96</v>
      </c>
      <c r="D92" s="2" t="s">
        <v>0</v>
      </c>
      <c r="E92" s="1">
        <v>2.21</v>
      </c>
      <c r="F92" s="1">
        <v>7.5</v>
      </c>
      <c r="G92" s="1" t="s">
        <v>120</v>
      </c>
      <c r="H92" s="2">
        <v>9</v>
      </c>
      <c r="I92" s="1">
        <v>300</v>
      </c>
      <c r="J92" s="2" t="s">
        <v>1</v>
      </c>
      <c r="K92" s="1" t="s">
        <v>138</v>
      </c>
      <c r="L92" s="1">
        <v>5</v>
      </c>
      <c r="M92" s="7">
        <f t="shared" si="9"/>
        <v>3.3576522566157907</v>
      </c>
    </row>
    <row r="93" spans="1:13" x14ac:dyDescent="0.3">
      <c r="A93" t="s">
        <v>5</v>
      </c>
      <c r="B93" s="3" t="s">
        <v>6</v>
      </c>
      <c r="C93" t="s">
        <v>97</v>
      </c>
      <c r="D93" s="2" t="s">
        <v>0</v>
      </c>
      <c r="E93" s="1">
        <v>3.01</v>
      </c>
      <c r="F93" s="1">
        <v>10</v>
      </c>
      <c r="G93" s="1" t="s">
        <v>2</v>
      </c>
      <c r="H93" s="2" t="s">
        <v>3</v>
      </c>
      <c r="I93" s="1" t="s">
        <v>3</v>
      </c>
      <c r="J93" s="2" t="s">
        <v>2</v>
      </c>
      <c r="K93" s="1" t="s">
        <v>137</v>
      </c>
      <c r="L93" s="1">
        <v>5</v>
      </c>
      <c r="M93" s="7">
        <f t="shared" si="9"/>
        <v>4.5730919875174338</v>
      </c>
    </row>
    <row r="94" spans="1:13" x14ac:dyDescent="0.3">
      <c r="A94" t="s">
        <v>5</v>
      </c>
      <c r="B94" s="3" t="s">
        <v>6</v>
      </c>
      <c r="C94" t="s">
        <v>98</v>
      </c>
      <c r="D94" s="2" t="s">
        <v>0</v>
      </c>
      <c r="E94" s="1">
        <v>3.01</v>
      </c>
      <c r="F94" s="1">
        <v>10</v>
      </c>
      <c r="G94" s="1" t="s">
        <v>120</v>
      </c>
      <c r="H94" s="2">
        <v>9</v>
      </c>
      <c r="I94" s="1" t="s">
        <v>3</v>
      </c>
      <c r="J94" s="2" t="s">
        <v>2</v>
      </c>
      <c r="K94" s="1" t="s">
        <v>138</v>
      </c>
      <c r="L94" s="1">
        <v>5</v>
      </c>
      <c r="M94" s="7">
        <f t="shared" si="9"/>
        <v>4.5730919875174338</v>
      </c>
    </row>
    <row r="95" spans="1:13" x14ac:dyDescent="0.3">
      <c r="A95" t="s">
        <v>5</v>
      </c>
      <c r="B95" s="3" t="s">
        <v>6</v>
      </c>
      <c r="C95" t="s">
        <v>99</v>
      </c>
      <c r="D95" s="2" t="s">
        <v>0</v>
      </c>
      <c r="E95" s="1">
        <v>3.01</v>
      </c>
      <c r="F95" s="1">
        <v>10</v>
      </c>
      <c r="G95" s="1" t="s">
        <v>120</v>
      </c>
      <c r="H95" s="2">
        <v>9</v>
      </c>
      <c r="I95" s="1">
        <v>200</v>
      </c>
      <c r="J95" s="2" t="s">
        <v>1</v>
      </c>
      <c r="K95" s="1" t="s">
        <v>138</v>
      </c>
      <c r="L95" s="1">
        <v>5</v>
      </c>
      <c r="M95" s="7">
        <f t="shared" si="9"/>
        <v>4.5730919875174338</v>
      </c>
    </row>
    <row r="96" spans="1:13" x14ac:dyDescent="0.3">
      <c r="A96" t="s">
        <v>5</v>
      </c>
      <c r="B96" s="3" t="s">
        <v>6</v>
      </c>
      <c r="C96" t="s">
        <v>100</v>
      </c>
      <c r="D96" s="2" t="s">
        <v>0</v>
      </c>
      <c r="E96" s="1">
        <v>3.01</v>
      </c>
      <c r="F96" s="1">
        <v>10</v>
      </c>
      <c r="G96" s="1" t="s">
        <v>120</v>
      </c>
      <c r="H96" s="2">
        <v>9</v>
      </c>
      <c r="I96" s="1">
        <v>300</v>
      </c>
      <c r="J96" s="2" t="s">
        <v>1</v>
      </c>
      <c r="K96" s="1" t="s">
        <v>138</v>
      </c>
      <c r="L96" s="1">
        <v>5</v>
      </c>
      <c r="M96" s="7">
        <f t="shared" si="9"/>
        <v>4.5730919875174338</v>
      </c>
    </row>
    <row r="97" spans="1:13" x14ac:dyDescent="0.3">
      <c r="A97" t="s">
        <v>5</v>
      </c>
      <c r="B97" s="3" t="s">
        <v>6</v>
      </c>
      <c r="C97" t="s">
        <v>101</v>
      </c>
      <c r="D97" s="2" t="s">
        <v>0</v>
      </c>
      <c r="E97" s="1">
        <v>2.25</v>
      </c>
      <c r="F97" s="1">
        <v>8</v>
      </c>
      <c r="G97" s="1" t="s">
        <v>2</v>
      </c>
      <c r="H97" s="2" t="s">
        <v>3</v>
      </c>
      <c r="I97" s="1" t="s">
        <v>3</v>
      </c>
      <c r="J97" s="2" t="s">
        <v>2</v>
      </c>
      <c r="K97" s="1" t="s">
        <v>137</v>
      </c>
      <c r="L97" s="1">
        <v>5</v>
      </c>
      <c r="M97" s="7">
        <f t="shared" si="9"/>
        <v>3.4184242431608727</v>
      </c>
    </row>
    <row r="98" spans="1:13" x14ac:dyDescent="0.3">
      <c r="A98" t="s">
        <v>5</v>
      </c>
      <c r="B98" s="3" t="s">
        <v>6</v>
      </c>
      <c r="C98" t="s">
        <v>102</v>
      </c>
      <c r="D98" s="2" t="s">
        <v>0</v>
      </c>
      <c r="E98" s="1">
        <v>2.25</v>
      </c>
      <c r="F98" s="1">
        <v>8</v>
      </c>
      <c r="G98" s="1" t="s">
        <v>120</v>
      </c>
      <c r="H98" s="2">
        <v>9</v>
      </c>
      <c r="I98" s="1" t="s">
        <v>3</v>
      </c>
      <c r="J98" s="2" t="s">
        <v>2</v>
      </c>
      <c r="K98" s="1" t="s">
        <v>138</v>
      </c>
      <c r="L98" s="1">
        <v>5</v>
      </c>
      <c r="M98" s="7">
        <f t="shared" si="9"/>
        <v>3.4184242431608727</v>
      </c>
    </row>
    <row r="99" spans="1:13" x14ac:dyDescent="0.3">
      <c r="A99" t="s">
        <v>5</v>
      </c>
      <c r="B99" s="3" t="s">
        <v>6</v>
      </c>
      <c r="C99" t="s">
        <v>103</v>
      </c>
      <c r="D99" s="2" t="s">
        <v>0</v>
      </c>
      <c r="E99" s="1">
        <v>2.25</v>
      </c>
      <c r="F99" s="1">
        <v>8</v>
      </c>
      <c r="G99" s="1" t="s">
        <v>120</v>
      </c>
      <c r="H99" s="2">
        <v>9</v>
      </c>
      <c r="I99" s="1">
        <v>200</v>
      </c>
      <c r="J99" s="2" t="s">
        <v>1</v>
      </c>
      <c r="K99" s="1" t="s">
        <v>138</v>
      </c>
      <c r="L99" s="1">
        <v>5</v>
      </c>
      <c r="M99" s="7">
        <f t="shared" si="9"/>
        <v>3.4184242431608727</v>
      </c>
    </row>
    <row r="100" spans="1:13" x14ac:dyDescent="0.3">
      <c r="A100" t="s">
        <v>5</v>
      </c>
      <c r="B100" s="3" t="s">
        <v>6</v>
      </c>
      <c r="C100" t="s">
        <v>104</v>
      </c>
      <c r="D100" s="2" t="s">
        <v>0</v>
      </c>
      <c r="E100" s="1">
        <v>2.25</v>
      </c>
      <c r="F100" s="1">
        <v>8</v>
      </c>
      <c r="G100" s="1" t="s">
        <v>120</v>
      </c>
      <c r="H100" s="2">
        <v>9</v>
      </c>
      <c r="I100" s="1">
        <v>300</v>
      </c>
      <c r="J100" s="2" t="s">
        <v>1</v>
      </c>
      <c r="K100" s="1" t="s">
        <v>138</v>
      </c>
      <c r="L100" s="1">
        <v>5</v>
      </c>
      <c r="M100" s="7">
        <f t="shared" si="9"/>
        <v>3.4184242431608727</v>
      </c>
    </row>
    <row r="101" spans="1:13" x14ac:dyDescent="0.3">
      <c r="A101" t="s">
        <v>5</v>
      </c>
      <c r="B101" s="3" t="s">
        <v>6</v>
      </c>
      <c r="C101" t="s">
        <v>105</v>
      </c>
      <c r="D101" s="2" t="s">
        <v>0</v>
      </c>
      <c r="E101" s="1">
        <v>3.48</v>
      </c>
      <c r="F101" s="1">
        <v>11.2</v>
      </c>
      <c r="G101" s="1" t="s">
        <v>2</v>
      </c>
      <c r="H101" s="2" t="s">
        <v>3</v>
      </c>
      <c r="I101" s="1" t="s">
        <v>3</v>
      </c>
      <c r="J101" s="2" t="s">
        <v>2</v>
      </c>
      <c r="K101" s="1" t="s">
        <v>137</v>
      </c>
      <c r="L101" s="1">
        <v>7</v>
      </c>
      <c r="M101" s="7">
        <f t="shared" si="9"/>
        <v>5.28716282942215</v>
      </c>
    </row>
    <row r="102" spans="1:13" x14ac:dyDescent="0.3">
      <c r="A102" t="s">
        <v>5</v>
      </c>
      <c r="B102" s="3" t="s">
        <v>6</v>
      </c>
      <c r="C102" t="s">
        <v>106</v>
      </c>
      <c r="D102" s="2" t="s">
        <v>0</v>
      </c>
      <c r="E102" s="1">
        <v>3.48</v>
      </c>
      <c r="F102" s="1">
        <v>11.2</v>
      </c>
      <c r="G102" s="1" t="s">
        <v>120</v>
      </c>
      <c r="H102" s="2">
        <v>9</v>
      </c>
      <c r="I102" s="1" t="s">
        <v>3</v>
      </c>
      <c r="J102" s="2" t="s">
        <v>2</v>
      </c>
      <c r="K102" s="1" t="s">
        <v>138</v>
      </c>
      <c r="L102" s="1">
        <v>7</v>
      </c>
      <c r="M102" s="7">
        <f t="shared" si="9"/>
        <v>5.28716282942215</v>
      </c>
    </row>
    <row r="103" spans="1:13" x14ac:dyDescent="0.3">
      <c r="A103" t="s">
        <v>5</v>
      </c>
      <c r="B103" s="3" t="s">
        <v>6</v>
      </c>
      <c r="C103" t="s">
        <v>107</v>
      </c>
      <c r="D103" s="2" t="s">
        <v>0</v>
      </c>
      <c r="E103" s="1">
        <v>3.48</v>
      </c>
      <c r="F103" s="1">
        <v>11.2</v>
      </c>
      <c r="G103" s="1" t="s">
        <v>120</v>
      </c>
      <c r="H103" s="2">
        <v>9</v>
      </c>
      <c r="I103" s="1">
        <v>200</v>
      </c>
      <c r="J103" s="2" t="s">
        <v>1</v>
      </c>
      <c r="K103" s="1" t="s">
        <v>138</v>
      </c>
      <c r="L103" s="1">
        <v>7</v>
      </c>
      <c r="M103" s="7">
        <f t="shared" si="9"/>
        <v>5.28716282942215</v>
      </c>
    </row>
    <row r="104" spans="1:13" x14ac:dyDescent="0.3">
      <c r="A104" t="s">
        <v>5</v>
      </c>
      <c r="B104" s="3" t="s">
        <v>6</v>
      </c>
      <c r="C104" t="s">
        <v>108</v>
      </c>
      <c r="D104" s="2" t="s">
        <v>0</v>
      </c>
      <c r="E104" s="1">
        <v>3.48</v>
      </c>
      <c r="F104" s="1">
        <v>11.2</v>
      </c>
      <c r="G104" s="1" t="s">
        <v>120</v>
      </c>
      <c r="H104" s="2">
        <v>9</v>
      </c>
      <c r="I104" s="1">
        <v>300</v>
      </c>
      <c r="J104" s="2" t="s">
        <v>1</v>
      </c>
      <c r="K104" s="1" t="s">
        <v>138</v>
      </c>
      <c r="L104" s="1">
        <v>7</v>
      </c>
      <c r="M104" s="7">
        <f t="shared" si="9"/>
        <v>5.28716282942215</v>
      </c>
    </row>
    <row r="105" spans="1:13" x14ac:dyDescent="0.3">
      <c r="A105" s="8" t="s">
        <v>5</v>
      </c>
      <c r="B105" s="9" t="s">
        <v>6</v>
      </c>
      <c r="C105" s="8" t="s">
        <v>171</v>
      </c>
      <c r="D105" s="10" t="s">
        <v>0</v>
      </c>
      <c r="E105" s="11">
        <v>9.6999999999999993</v>
      </c>
      <c r="F105" s="11">
        <v>23</v>
      </c>
      <c r="G105" s="11" t="s">
        <v>2</v>
      </c>
      <c r="H105" s="10" t="s">
        <v>3</v>
      </c>
      <c r="I105" s="10" t="s">
        <v>3</v>
      </c>
      <c r="J105" s="10" t="s">
        <v>2</v>
      </c>
      <c r="K105" s="11" t="s">
        <v>137</v>
      </c>
      <c r="L105" s="11">
        <v>10</v>
      </c>
      <c r="M105" s="12">
        <f t="shared" si="9"/>
        <v>14.737206737182429</v>
      </c>
    </row>
    <row r="106" spans="1:13" x14ac:dyDescent="0.3">
      <c r="A106" s="8" t="s">
        <v>5</v>
      </c>
      <c r="B106" s="9" t="s">
        <v>6</v>
      </c>
      <c r="C106" s="8" t="s">
        <v>169</v>
      </c>
      <c r="D106" s="10" t="s">
        <v>0</v>
      </c>
      <c r="E106" s="11">
        <v>9.6999999999999993</v>
      </c>
      <c r="F106" s="11">
        <v>23</v>
      </c>
      <c r="G106" s="11" t="s">
        <v>120</v>
      </c>
      <c r="H106" s="10">
        <v>9</v>
      </c>
      <c r="I106" s="10" t="s">
        <v>3</v>
      </c>
      <c r="J106" s="10" t="s">
        <v>2</v>
      </c>
      <c r="K106" s="11" t="s">
        <v>138</v>
      </c>
      <c r="L106" s="11">
        <v>10</v>
      </c>
      <c r="M106" s="12">
        <f t="shared" si="9"/>
        <v>14.737206737182429</v>
      </c>
    </row>
    <row r="107" spans="1:13" x14ac:dyDescent="0.3">
      <c r="A107" s="8" t="s">
        <v>5</v>
      </c>
      <c r="B107" s="9" t="s">
        <v>6</v>
      </c>
      <c r="C107" s="8" t="s">
        <v>172</v>
      </c>
      <c r="D107" s="10" t="s">
        <v>0</v>
      </c>
      <c r="E107" s="11">
        <v>9.6999999999999993</v>
      </c>
      <c r="F107" s="11">
        <v>23</v>
      </c>
      <c r="G107" s="11" t="s">
        <v>2</v>
      </c>
      <c r="H107" s="10" t="s">
        <v>3</v>
      </c>
      <c r="I107" s="10" t="s">
        <v>3</v>
      </c>
      <c r="J107" s="10" t="s">
        <v>2</v>
      </c>
      <c r="K107" s="11" t="s">
        <v>137</v>
      </c>
      <c r="L107" s="11">
        <v>10</v>
      </c>
      <c r="M107" s="12">
        <f t="shared" si="9"/>
        <v>14.737206737182429</v>
      </c>
    </row>
    <row r="108" spans="1:13" x14ac:dyDescent="0.3">
      <c r="A108" s="8" t="s">
        <v>5</v>
      </c>
      <c r="B108" s="9" t="s">
        <v>6</v>
      </c>
      <c r="C108" s="8" t="s">
        <v>170</v>
      </c>
      <c r="D108" s="10" t="s">
        <v>0</v>
      </c>
      <c r="E108" s="11">
        <v>9.6999999999999993</v>
      </c>
      <c r="F108" s="11">
        <v>23</v>
      </c>
      <c r="G108" s="11" t="s">
        <v>120</v>
      </c>
      <c r="H108" s="10">
        <v>9</v>
      </c>
      <c r="I108" s="11" t="s">
        <v>3</v>
      </c>
      <c r="J108" s="10" t="s">
        <v>2</v>
      </c>
      <c r="K108" s="11" t="s">
        <v>138</v>
      </c>
      <c r="L108" s="11">
        <v>10</v>
      </c>
      <c r="M108" s="12">
        <f t="shared" si="9"/>
        <v>14.737206737182429</v>
      </c>
    </row>
    <row r="109" spans="1:13" x14ac:dyDescent="0.3">
      <c r="A109" t="s">
        <v>5</v>
      </c>
      <c r="B109" s="3" t="s">
        <v>6</v>
      </c>
      <c r="C109" t="s">
        <v>141</v>
      </c>
      <c r="D109" s="2" t="s">
        <v>0</v>
      </c>
      <c r="E109" s="1">
        <v>1.1100000000000001</v>
      </c>
      <c r="F109" s="1">
        <v>4</v>
      </c>
      <c r="G109" s="1" t="s">
        <v>2</v>
      </c>
      <c r="H109" s="2" t="s">
        <v>3</v>
      </c>
      <c r="I109" s="1" t="s">
        <v>3</v>
      </c>
      <c r="J109" s="2" t="s">
        <v>2</v>
      </c>
      <c r="K109" s="1" t="s">
        <v>140</v>
      </c>
      <c r="L109" s="1">
        <v>4</v>
      </c>
      <c r="M109" s="7">
        <f t="shared" si="9"/>
        <v>1.6864226266260305</v>
      </c>
    </row>
    <row r="110" spans="1:13" x14ac:dyDescent="0.3">
      <c r="A110" t="s">
        <v>5</v>
      </c>
      <c r="B110" s="3" t="s">
        <v>6</v>
      </c>
      <c r="C110" t="s">
        <v>142</v>
      </c>
      <c r="D110" s="2" t="s">
        <v>0</v>
      </c>
      <c r="E110" s="1">
        <v>1.1100000000000001</v>
      </c>
      <c r="F110" s="1">
        <v>4</v>
      </c>
      <c r="G110" s="1" t="s">
        <v>120</v>
      </c>
      <c r="H110" s="2">
        <v>2</v>
      </c>
      <c r="I110" s="1" t="s">
        <v>3</v>
      </c>
      <c r="J110" s="2" t="s">
        <v>2</v>
      </c>
      <c r="K110" s="1" t="s">
        <v>140</v>
      </c>
      <c r="L110" s="1">
        <v>4</v>
      </c>
      <c r="M110" s="7">
        <f t="shared" si="9"/>
        <v>1.6864226266260305</v>
      </c>
    </row>
    <row r="111" spans="1:13" x14ac:dyDescent="0.3">
      <c r="A111" t="s">
        <v>5</v>
      </c>
      <c r="B111" s="3" t="s">
        <v>6</v>
      </c>
      <c r="C111" t="s">
        <v>143</v>
      </c>
      <c r="D111" s="2" t="s">
        <v>0</v>
      </c>
      <c r="E111" s="1">
        <v>1.1100000000000001</v>
      </c>
      <c r="F111" s="1">
        <v>4</v>
      </c>
      <c r="G111" s="1" t="s">
        <v>120</v>
      </c>
      <c r="H111" s="2">
        <v>9</v>
      </c>
      <c r="I111" s="1" t="s">
        <v>3</v>
      </c>
      <c r="J111" s="2" t="s">
        <v>2</v>
      </c>
      <c r="K111" s="1" t="s">
        <v>139</v>
      </c>
      <c r="L111" s="1">
        <v>4</v>
      </c>
      <c r="M111" s="7">
        <f t="shared" si="9"/>
        <v>1.6864226266260305</v>
      </c>
    </row>
    <row r="112" spans="1:13" x14ac:dyDescent="0.3">
      <c r="A112" t="s">
        <v>5</v>
      </c>
      <c r="B112" s="3" t="s">
        <v>6</v>
      </c>
      <c r="C112" t="s">
        <v>144</v>
      </c>
      <c r="D112" s="2" t="s">
        <v>0</v>
      </c>
      <c r="E112" s="1">
        <v>1.1100000000000001</v>
      </c>
      <c r="F112" s="1">
        <v>4</v>
      </c>
      <c r="G112" s="1" t="s">
        <v>2</v>
      </c>
      <c r="H112" s="2" t="s">
        <v>3</v>
      </c>
      <c r="I112" s="1">
        <v>200</v>
      </c>
      <c r="J112" s="2" t="s">
        <v>1</v>
      </c>
      <c r="K112" s="1" t="s">
        <v>140</v>
      </c>
      <c r="L112" s="1">
        <v>4</v>
      </c>
      <c r="M112" s="7">
        <f t="shared" si="9"/>
        <v>1.6864226266260305</v>
      </c>
    </row>
    <row r="113" spans="1:13" x14ac:dyDescent="0.3">
      <c r="A113" t="s">
        <v>5</v>
      </c>
      <c r="B113" s="3" t="s">
        <v>6</v>
      </c>
      <c r="C113" t="s">
        <v>145</v>
      </c>
      <c r="D113" s="2" t="s">
        <v>0</v>
      </c>
      <c r="E113" s="1">
        <v>1.1100000000000001</v>
      </c>
      <c r="F113" s="1">
        <v>4</v>
      </c>
      <c r="G113" s="1" t="s">
        <v>120</v>
      </c>
      <c r="H113" s="2">
        <v>2</v>
      </c>
      <c r="I113" s="1">
        <v>200</v>
      </c>
      <c r="J113" s="2" t="s">
        <v>1</v>
      </c>
      <c r="K113" s="1" t="s">
        <v>140</v>
      </c>
      <c r="L113" s="1">
        <v>4</v>
      </c>
      <c r="M113" s="7">
        <f t="shared" si="9"/>
        <v>1.6864226266260305</v>
      </c>
    </row>
    <row r="114" spans="1:13" x14ac:dyDescent="0.3">
      <c r="A114" t="s">
        <v>5</v>
      </c>
      <c r="B114" s="3" t="s">
        <v>6</v>
      </c>
      <c r="C114" t="s">
        <v>146</v>
      </c>
      <c r="D114" s="2" t="s">
        <v>0</v>
      </c>
      <c r="E114" s="1">
        <v>1.1100000000000001</v>
      </c>
      <c r="F114" s="1">
        <v>4</v>
      </c>
      <c r="G114" s="1" t="s">
        <v>120</v>
      </c>
      <c r="H114" s="2">
        <v>9</v>
      </c>
      <c r="I114" s="1">
        <v>200</v>
      </c>
      <c r="J114" s="2" t="s">
        <v>1</v>
      </c>
      <c r="K114" s="1" t="s">
        <v>139</v>
      </c>
      <c r="L114" s="1">
        <v>4</v>
      </c>
      <c r="M114" s="7">
        <f t="shared" si="9"/>
        <v>1.6864226266260305</v>
      </c>
    </row>
    <row r="115" spans="1:13" x14ac:dyDescent="0.3">
      <c r="A115" t="s">
        <v>5</v>
      </c>
      <c r="B115" s="3" t="s">
        <v>6</v>
      </c>
      <c r="C115" t="s">
        <v>147</v>
      </c>
      <c r="D115" s="2" t="s">
        <v>0</v>
      </c>
      <c r="E115" s="1">
        <v>1.1100000000000001</v>
      </c>
      <c r="F115" s="1">
        <v>4</v>
      </c>
      <c r="G115" s="1" t="s">
        <v>120</v>
      </c>
      <c r="H115" s="2">
        <v>9</v>
      </c>
      <c r="I115" s="1">
        <v>300</v>
      </c>
      <c r="J115" s="2" t="s">
        <v>1</v>
      </c>
      <c r="K115" s="1" t="s">
        <v>139</v>
      </c>
      <c r="L115" s="1">
        <v>4</v>
      </c>
      <c r="M115" s="7">
        <f t="shared" si="9"/>
        <v>1.6864226266260305</v>
      </c>
    </row>
    <row r="116" spans="1:13" x14ac:dyDescent="0.3">
      <c r="A116" t="s">
        <v>5</v>
      </c>
      <c r="B116" s="3" t="s">
        <v>6</v>
      </c>
      <c r="C116" t="s">
        <v>148</v>
      </c>
      <c r="D116" s="2" t="s">
        <v>0</v>
      </c>
      <c r="E116" s="1">
        <v>1.66</v>
      </c>
      <c r="F116" s="1">
        <v>6</v>
      </c>
      <c r="G116" s="1" t="s">
        <v>2</v>
      </c>
      <c r="H116" s="2" t="s">
        <v>3</v>
      </c>
      <c r="I116" s="1" t="s">
        <v>3</v>
      </c>
      <c r="J116" s="2" t="s">
        <v>2</v>
      </c>
      <c r="K116" s="1" t="s">
        <v>140</v>
      </c>
      <c r="L116" s="1">
        <v>4</v>
      </c>
      <c r="M116" s="7">
        <f t="shared" si="9"/>
        <v>2.5220374416209106</v>
      </c>
    </row>
    <row r="117" spans="1:13" x14ac:dyDescent="0.3">
      <c r="A117" t="s">
        <v>5</v>
      </c>
      <c r="B117" s="3" t="s">
        <v>6</v>
      </c>
      <c r="C117" t="s">
        <v>149</v>
      </c>
      <c r="D117" s="2" t="s">
        <v>0</v>
      </c>
      <c r="E117" s="1">
        <v>1.66</v>
      </c>
      <c r="F117" s="1">
        <v>6</v>
      </c>
      <c r="G117" s="1" t="s">
        <v>120</v>
      </c>
      <c r="H117" s="2">
        <v>2</v>
      </c>
      <c r="I117" s="1" t="s">
        <v>3</v>
      </c>
      <c r="J117" s="2" t="s">
        <v>2</v>
      </c>
      <c r="K117" s="1" t="s">
        <v>140</v>
      </c>
      <c r="L117" s="1">
        <v>4</v>
      </c>
      <c r="M117" s="7">
        <f t="shared" si="9"/>
        <v>2.5220374416209106</v>
      </c>
    </row>
    <row r="118" spans="1:13" x14ac:dyDescent="0.3">
      <c r="A118" t="s">
        <v>5</v>
      </c>
      <c r="B118" s="3" t="s">
        <v>6</v>
      </c>
      <c r="C118" t="s">
        <v>150</v>
      </c>
      <c r="D118" s="2" t="s">
        <v>0</v>
      </c>
      <c r="E118" s="1">
        <v>1.66</v>
      </c>
      <c r="F118" s="1">
        <v>6</v>
      </c>
      <c r="G118" s="1" t="s">
        <v>120</v>
      </c>
      <c r="H118" s="2">
        <v>9</v>
      </c>
      <c r="I118" s="1" t="s">
        <v>3</v>
      </c>
      <c r="J118" s="2" t="s">
        <v>2</v>
      </c>
      <c r="K118" s="1" t="s">
        <v>139</v>
      </c>
      <c r="L118" s="1">
        <v>4</v>
      </c>
      <c r="M118" s="7">
        <f t="shared" si="9"/>
        <v>2.5220374416209106</v>
      </c>
    </row>
    <row r="119" spans="1:13" x14ac:dyDescent="0.3">
      <c r="A119" t="s">
        <v>5</v>
      </c>
      <c r="B119" s="3" t="s">
        <v>6</v>
      </c>
      <c r="C119" t="s">
        <v>151</v>
      </c>
      <c r="D119" s="2" t="s">
        <v>0</v>
      </c>
      <c r="E119" s="1">
        <v>1.66</v>
      </c>
      <c r="F119" s="1">
        <v>6</v>
      </c>
      <c r="G119" s="1" t="s">
        <v>2</v>
      </c>
      <c r="H119" s="2" t="s">
        <v>3</v>
      </c>
      <c r="I119" s="1">
        <v>200</v>
      </c>
      <c r="J119" s="2" t="s">
        <v>1</v>
      </c>
      <c r="K119" s="1" t="s">
        <v>140</v>
      </c>
      <c r="L119" s="1">
        <v>4</v>
      </c>
      <c r="M119" s="7">
        <f t="shared" si="9"/>
        <v>2.5220374416209106</v>
      </c>
    </row>
    <row r="120" spans="1:13" x14ac:dyDescent="0.3">
      <c r="A120" t="s">
        <v>5</v>
      </c>
      <c r="B120" s="3" t="s">
        <v>6</v>
      </c>
      <c r="C120" t="s">
        <v>152</v>
      </c>
      <c r="D120" s="2" t="s">
        <v>0</v>
      </c>
      <c r="E120" s="1">
        <v>1.66</v>
      </c>
      <c r="F120" s="1">
        <v>6</v>
      </c>
      <c r="G120" s="1" t="s">
        <v>120</v>
      </c>
      <c r="H120" s="2">
        <v>2</v>
      </c>
      <c r="I120" s="1">
        <v>200</v>
      </c>
      <c r="J120" s="2" t="s">
        <v>1</v>
      </c>
      <c r="K120" s="1" t="s">
        <v>140</v>
      </c>
      <c r="L120" s="1">
        <v>4</v>
      </c>
      <c r="M120" s="7">
        <f t="shared" si="9"/>
        <v>2.5220374416209106</v>
      </c>
    </row>
    <row r="121" spans="1:13" x14ac:dyDescent="0.3">
      <c r="A121" t="s">
        <v>5</v>
      </c>
      <c r="B121" s="3" t="s">
        <v>6</v>
      </c>
      <c r="C121" t="s">
        <v>153</v>
      </c>
      <c r="D121" s="2" t="s">
        <v>0</v>
      </c>
      <c r="E121" s="1">
        <v>1.66</v>
      </c>
      <c r="F121" s="1">
        <v>6</v>
      </c>
      <c r="G121" s="1" t="s">
        <v>120</v>
      </c>
      <c r="H121" s="2">
        <v>9</v>
      </c>
      <c r="I121" s="1">
        <v>200</v>
      </c>
      <c r="J121" s="2" t="s">
        <v>1</v>
      </c>
      <c r="K121" s="1" t="s">
        <v>139</v>
      </c>
      <c r="L121" s="1">
        <v>4</v>
      </c>
      <c r="M121" s="7">
        <f t="shared" si="9"/>
        <v>2.5220374416209106</v>
      </c>
    </row>
    <row r="122" spans="1:13" x14ac:dyDescent="0.3">
      <c r="A122" t="s">
        <v>5</v>
      </c>
      <c r="B122" s="3" t="s">
        <v>6</v>
      </c>
      <c r="C122" t="s">
        <v>154</v>
      </c>
      <c r="D122" s="2" t="s">
        <v>0</v>
      </c>
      <c r="E122" s="1">
        <v>1.66</v>
      </c>
      <c r="F122" s="1">
        <v>6</v>
      </c>
      <c r="G122" s="1" t="s">
        <v>120</v>
      </c>
      <c r="H122" s="2">
        <v>9</v>
      </c>
      <c r="I122" s="1">
        <v>300</v>
      </c>
      <c r="J122" s="2" t="s">
        <v>1</v>
      </c>
      <c r="K122" s="1" t="s">
        <v>139</v>
      </c>
      <c r="L122" s="1">
        <v>4</v>
      </c>
      <c r="M122" s="7">
        <f t="shared" si="9"/>
        <v>2.5220374416209106</v>
      </c>
    </row>
    <row r="123" spans="1:13" x14ac:dyDescent="0.3">
      <c r="A123" t="s">
        <v>5</v>
      </c>
      <c r="B123" s="3" t="s">
        <v>6</v>
      </c>
      <c r="C123" t="s">
        <v>155</v>
      </c>
      <c r="D123" s="2" t="s">
        <v>0</v>
      </c>
      <c r="E123" s="1">
        <v>2.14</v>
      </c>
      <c r="F123" s="1">
        <v>7.5</v>
      </c>
      <c r="G123" s="1" t="s">
        <v>2</v>
      </c>
      <c r="H123" s="2" t="s">
        <v>3</v>
      </c>
      <c r="I123" s="1" t="s">
        <v>3</v>
      </c>
      <c r="J123" s="2" t="s">
        <v>2</v>
      </c>
      <c r="K123" s="1" t="s">
        <v>140</v>
      </c>
      <c r="L123" s="1">
        <v>4</v>
      </c>
      <c r="M123" s="7">
        <f t="shared" si="9"/>
        <v>3.2513012801618966</v>
      </c>
    </row>
    <row r="124" spans="1:13" x14ac:dyDescent="0.3">
      <c r="A124" t="s">
        <v>5</v>
      </c>
      <c r="B124" s="3" t="s">
        <v>6</v>
      </c>
      <c r="C124" t="s">
        <v>156</v>
      </c>
      <c r="D124" s="2" t="s">
        <v>0</v>
      </c>
      <c r="E124" s="1">
        <v>2.14</v>
      </c>
      <c r="F124" s="1">
        <v>7.5</v>
      </c>
      <c r="G124" s="1" t="s">
        <v>120</v>
      </c>
      <c r="H124" s="2">
        <v>2</v>
      </c>
      <c r="I124" s="1" t="s">
        <v>3</v>
      </c>
      <c r="J124" s="2" t="s">
        <v>2</v>
      </c>
      <c r="K124" s="1" t="s">
        <v>140</v>
      </c>
      <c r="L124" s="1">
        <v>4</v>
      </c>
      <c r="M124" s="7">
        <f t="shared" si="9"/>
        <v>3.2513012801618966</v>
      </c>
    </row>
    <row r="125" spans="1:13" x14ac:dyDescent="0.3">
      <c r="A125" t="s">
        <v>5</v>
      </c>
      <c r="B125" s="3" t="s">
        <v>6</v>
      </c>
      <c r="C125" t="s">
        <v>157</v>
      </c>
      <c r="D125" s="2" t="s">
        <v>0</v>
      </c>
      <c r="E125" s="1">
        <v>2.14</v>
      </c>
      <c r="F125" s="1">
        <v>7.5</v>
      </c>
      <c r="G125" s="1" t="s">
        <v>120</v>
      </c>
      <c r="H125" s="2">
        <v>9</v>
      </c>
      <c r="I125" s="1" t="s">
        <v>3</v>
      </c>
      <c r="J125" s="2" t="s">
        <v>2</v>
      </c>
      <c r="K125" s="1" t="s">
        <v>139</v>
      </c>
      <c r="L125" s="1">
        <v>4</v>
      </c>
      <c r="M125" s="7">
        <f t="shared" si="9"/>
        <v>3.2513012801618966</v>
      </c>
    </row>
    <row r="126" spans="1:13" x14ac:dyDescent="0.3">
      <c r="A126" t="s">
        <v>5</v>
      </c>
      <c r="B126" s="3" t="s">
        <v>6</v>
      </c>
      <c r="C126" t="s">
        <v>158</v>
      </c>
      <c r="D126" s="2" t="s">
        <v>0</v>
      </c>
      <c r="E126" s="1">
        <v>2.14</v>
      </c>
      <c r="F126" s="1">
        <v>7.5</v>
      </c>
      <c r="G126" s="1" t="s">
        <v>2</v>
      </c>
      <c r="H126" s="2" t="s">
        <v>3</v>
      </c>
      <c r="I126" s="1">
        <v>200</v>
      </c>
      <c r="J126" s="2" t="s">
        <v>1</v>
      </c>
      <c r="K126" s="1" t="s">
        <v>140</v>
      </c>
      <c r="L126" s="1">
        <v>4</v>
      </c>
      <c r="M126" s="7">
        <f t="shared" si="9"/>
        <v>3.2513012801618966</v>
      </c>
    </row>
    <row r="127" spans="1:13" x14ac:dyDescent="0.3">
      <c r="A127" t="s">
        <v>5</v>
      </c>
      <c r="B127" s="3" t="s">
        <v>6</v>
      </c>
      <c r="C127" t="s">
        <v>159</v>
      </c>
      <c r="D127" s="2" t="s">
        <v>0</v>
      </c>
      <c r="E127" s="1">
        <v>2.14</v>
      </c>
      <c r="F127" s="1">
        <v>7.5</v>
      </c>
      <c r="G127" s="1" t="s">
        <v>120</v>
      </c>
      <c r="H127" s="2">
        <v>2</v>
      </c>
      <c r="I127" s="1">
        <v>200</v>
      </c>
      <c r="J127" s="2" t="s">
        <v>1</v>
      </c>
      <c r="K127" s="1" t="s">
        <v>140</v>
      </c>
      <c r="L127" s="1">
        <v>4</v>
      </c>
      <c r="M127" s="7">
        <f t="shared" si="9"/>
        <v>3.2513012801618966</v>
      </c>
    </row>
    <row r="128" spans="1:13" x14ac:dyDescent="0.3">
      <c r="A128" t="s">
        <v>5</v>
      </c>
      <c r="B128" s="3" t="s">
        <v>6</v>
      </c>
      <c r="C128" t="s">
        <v>160</v>
      </c>
      <c r="D128" s="2" t="s">
        <v>0</v>
      </c>
      <c r="E128" s="1">
        <v>2.14</v>
      </c>
      <c r="F128" s="1">
        <v>7.5</v>
      </c>
      <c r="G128" s="1" t="s">
        <v>120</v>
      </c>
      <c r="H128" s="2">
        <v>9</v>
      </c>
      <c r="I128" s="1">
        <v>200</v>
      </c>
      <c r="J128" s="2" t="s">
        <v>1</v>
      </c>
      <c r="K128" s="1" t="s">
        <v>139</v>
      </c>
      <c r="L128" s="1">
        <v>4</v>
      </c>
      <c r="M128" s="7">
        <f t="shared" si="9"/>
        <v>3.2513012801618966</v>
      </c>
    </row>
    <row r="129" spans="1:13" x14ac:dyDescent="0.3">
      <c r="A129" t="s">
        <v>5</v>
      </c>
      <c r="B129" s="3" t="s">
        <v>6</v>
      </c>
      <c r="C129" t="s">
        <v>161</v>
      </c>
      <c r="D129" s="2" t="s">
        <v>0</v>
      </c>
      <c r="E129" s="1">
        <v>2.14</v>
      </c>
      <c r="F129" s="1">
        <v>7.5</v>
      </c>
      <c r="G129" s="1" t="s">
        <v>120</v>
      </c>
      <c r="H129" s="2">
        <v>9</v>
      </c>
      <c r="I129" s="1">
        <v>300</v>
      </c>
      <c r="J129" s="2" t="s">
        <v>1</v>
      </c>
      <c r="K129" s="1" t="s">
        <v>139</v>
      </c>
      <c r="L129" s="1">
        <v>4</v>
      </c>
      <c r="M129" s="7">
        <f t="shared" si="9"/>
        <v>3.2513012801618966</v>
      </c>
    </row>
    <row r="130" spans="1:13" x14ac:dyDescent="0.3">
      <c r="A130" t="s">
        <v>5</v>
      </c>
      <c r="B130" s="3" t="s">
        <v>6</v>
      </c>
      <c r="C130" t="s">
        <v>162</v>
      </c>
      <c r="D130" s="2" t="s">
        <v>0</v>
      </c>
      <c r="E130" s="1">
        <v>1.73</v>
      </c>
      <c r="F130" s="1">
        <v>6</v>
      </c>
      <c r="G130" s="1" t="s">
        <v>2</v>
      </c>
      <c r="H130" s="2" t="s">
        <v>3</v>
      </c>
      <c r="I130" s="1" t="s">
        <v>3</v>
      </c>
      <c r="J130" s="2" t="s">
        <v>2</v>
      </c>
      <c r="K130" s="1" t="s">
        <v>140</v>
      </c>
      <c r="L130" s="1">
        <v>4</v>
      </c>
      <c r="M130" s="7">
        <f t="shared" si="9"/>
        <v>2.6283884180748043</v>
      </c>
    </row>
    <row r="131" spans="1:13" x14ac:dyDescent="0.3">
      <c r="A131" t="s">
        <v>5</v>
      </c>
      <c r="B131" s="3" t="s">
        <v>6</v>
      </c>
      <c r="C131" t="s">
        <v>163</v>
      </c>
      <c r="D131" s="2" t="s">
        <v>0</v>
      </c>
      <c r="E131" s="1">
        <v>1.73</v>
      </c>
      <c r="F131" s="1">
        <v>6</v>
      </c>
      <c r="G131" s="1" t="s">
        <v>120</v>
      </c>
      <c r="H131" s="2">
        <v>2</v>
      </c>
      <c r="I131" s="1" t="s">
        <v>3</v>
      </c>
      <c r="J131" s="2" t="s">
        <v>2</v>
      </c>
      <c r="K131" s="1" t="s">
        <v>140</v>
      </c>
      <c r="L131" s="1">
        <v>4</v>
      </c>
      <c r="M131" s="7">
        <f t="shared" si="9"/>
        <v>2.6283884180748043</v>
      </c>
    </row>
    <row r="132" spans="1:13" x14ac:dyDescent="0.3">
      <c r="A132" t="s">
        <v>5</v>
      </c>
      <c r="B132" s="3" t="s">
        <v>6</v>
      </c>
      <c r="C132" t="s">
        <v>164</v>
      </c>
      <c r="D132" s="2" t="s">
        <v>0</v>
      </c>
      <c r="E132" s="1">
        <v>1.73</v>
      </c>
      <c r="F132" s="1">
        <v>6</v>
      </c>
      <c r="G132" s="1" t="s">
        <v>120</v>
      </c>
      <c r="H132" s="2">
        <v>9</v>
      </c>
      <c r="I132" s="1" t="s">
        <v>3</v>
      </c>
      <c r="J132" s="2" t="s">
        <v>2</v>
      </c>
      <c r="K132" s="1" t="s">
        <v>139</v>
      </c>
      <c r="L132" s="1">
        <v>4</v>
      </c>
      <c r="M132" s="7">
        <f t="shared" si="9"/>
        <v>2.6283884180748043</v>
      </c>
    </row>
    <row r="133" spans="1:13" x14ac:dyDescent="0.3">
      <c r="A133" t="s">
        <v>5</v>
      </c>
      <c r="B133" s="3" t="s">
        <v>6</v>
      </c>
      <c r="C133" t="s">
        <v>165</v>
      </c>
      <c r="D133" s="2" t="s">
        <v>0</v>
      </c>
      <c r="E133" s="1">
        <v>1.73</v>
      </c>
      <c r="F133" s="1">
        <v>6</v>
      </c>
      <c r="G133" s="1" t="s">
        <v>2</v>
      </c>
      <c r="H133" s="2" t="s">
        <v>3</v>
      </c>
      <c r="I133" s="1">
        <v>200</v>
      </c>
      <c r="J133" s="2" t="s">
        <v>1</v>
      </c>
      <c r="K133" s="1" t="s">
        <v>140</v>
      </c>
      <c r="L133" s="1">
        <v>4</v>
      </c>
      <c r="M133" s="7">
        <f t="shared" si="9"/>
        <v>2.6283884180748043</v>
      </c>
    </row>
    <row r="134" spans="1:13" x14ac:dyDescent="0.3">
      <c r="A134" t="s">
        <v>5</v>
      </c>
      <c r="B134" s="3" t="s">
        <v>6</v>
      </c>
      <c r="C134" t="s">
        <v>166</v>
      </c>
      <c r="D134" s="2" t="s">
        <v>0</v>
      </c>
      <c r="E134" s="1">
        <v>1.73</v>
      </c>
      <c r="F134" s="1">
        <v>6</v>
      </c>
      <c r="G134" s="1" t="s">
        <v>120</v>
      </c>
      <c r="H134" s="2">
        <v>2</v>
      </c>
      <c r="I134" s="1">
        <v>200</v>
      </c>
      <c r="J134" s="2" t="s">
        <v>1</v>
      </c>
      <c r="K134" s="1" t="s">
        <v>140</v>
      </c>
      <c r="L134" s="1">
        <v>4</v>
      </c>
      <c r="M134" s="7">
        <f t="shared" si="9"/>
        <v>2.6283884180748043</v>
      </c>
    </row>
    <row r="135" spans="1:13" x14ac:dyDescent="0.3">
      <c r="A135" t="s">
        <v>5</v>
      </c>
      <c r="B135" s="3" t="s">
        <v>6</v>
      </c>
      <c r="C135" t="s">
        <v>167</v>
      </c>
      <c r="D135" s="2" t="s">
        <v>0</v>
      </c>
      <c r="E135" s="1">
        <v>1.73</v>
      </c>
      <c r="F135" s="1">
        <v>6</v>
      </c>
      <c r="G135" s="1" t="s">
        <v>120</v>
      </c>
      <c r="H135" s="2">
        <v>9</v>
      </c>
      <c r="I135" s="1">
        <v>200</v>
      </c>
      <c r="J135" s="2" t="s">
        <v>1</v>
      </c>
      <c r="K135" s="1" t="s">
        <v>139</v>
      </c>
      <c r="L135" s="1">
        <v>4</v>
      </c>
      <c r="M135" s="7">
        <f t="shared" si="9"/>
        <v>2.6283884180748043</v>
      </c>
    </row>
    <row r="136" spans="1:13" x14ac:dyDescent="0.3">
      <c r="A136" t="s">
        <v>5</v>
      </c>
      <c r="B136" s="3" t="s">
        <v>6</v>
      </c>
      <c r="C136" t="s">
        <v>168</v>
      </c>
      <c r="D136" s="2" t="s">
        <v>0</v>
      </c>
      <c r="E136" s="1">
        <v>1.73</v>
      </c>
      <c r="F136" s="1">
        <v>6</v>
      </c>
      <c r="G136" s="1" t="s">
        <v>120</v>
      </c>
      <c r="H136" s="2">
        <v>9</v>
      </c>
      <c r="I136" s="1">
        <v>300</v>
      </c>
      <c r="J136" s="2" t="s">
        <v>1</v>
      </c>
      <c r="K136" s="1" t="s">
        <v>139</v>
      </c>
      <c r="L136" s="1">
        <v>4</v>
      </c>
      <c r="M136" s="7">
        <f t="shared" si="9"/>
        <v>2.6283884180748043</v>
      </c>
    </row>
    <row r="137" spans="1:13" x14ac:dyDescent="0.3">
      <c r="A137" t="s">
        <v>5</v>
      </c>
      <c r="B137" s="3" t="s">
        <v>6</v>
      </c>
      <c r="C137" t="s">
        <v>173</v>
      </c>
      <c r="D137" s="2" t="s">
        <v>0</v>
      </c>
      <c r="E137" s="1">
        <v>1.59</v>
      </c>
      <c r="F137" s="1">
        <v>5</v>
      </c>
      <c r="G137" s="1" t="s">
        <v>120</v>
      </c>
      <c r="H137" s="2">
        <v>2</v>
      </c>
      <c r="I137" s="1" t="s">
        <v>3</v>
      </c>
      <c r="J137" s="2" t="s">
        <v>2</v>
      </c>
      <c r="K137" s="1" t="s">
        <v>140</v>
      </c>
      <c r="L137" s="1">
        <v>4</v>
      </c>
      <c r="M137" s="7">
        <f t="shared" si="9"/>
        <v>2.4156864651670169</v>
      </c>
    </row>
    <row r="138" spans="1:13" x14ac:dyDescent="0.3">
      <c r="A138" t="s">
        <v>5</v>
      </c>
      <c r="B138" s="3" t="s">
        <v>6</v>
      </c>
      <c r="C138" t="s">
        <v>174</v>
      </c>
      <c r="D138" s="2" t="s">
        <v>0</v>
      </c>
      <c r="E138" s="1">
        <v>1.59</v>
      </c>
      <c r="F138" s="1">
        <v>5</v>
      </c>
      <c r="G138" s="1" t="s">
        <v>120</v>
      </c>
      <c r="H138" s="2">
        <v>2</v>
      </c>
      <c r="I138" s="1">
        <v>200</v>
      </c>
      <c r="J138" s="2" t="s">
        <v>1</v>
      </c>
      <c r="K138" s="1" t="s">
        <v>140</v>
      </c>
      <c r="L138" s="1">
        <v>4</v>
      </c>
      <c r="M138" s="7">
        <f t="shared" si="9"/>
        <v>2.4156864651670169</v>
      </c>
    </row>
    <row r="139" spans="1:13" x14ac:dyDescent="0.3">
      <c r="A139" t="s">
        <v>5</v>
      </c>
      <c r="B139" s="3" t="s">
        <v>6</v>
      </c>
      <c r="C139" t="s">
        <v>175</v>
      </c>
      <c r="D139" s="2" t="s">
        <v>0</v>
      </c>
      <c r="E139" s="1">
        <v>1.94</v>
      </c>
      <c r="F139" s="1">
        <v>6</v>
      </c>
      <c r="G139" s="1" t="s">
        <v>120</v>
      </c>
      <c r="H139" s="2">
        <v>2</v>
      </c>
      <c r="I139" s="1" t="s">
        <v>3</v>
      </c>
      <c r="J139" s="2" t="s">
        <v>2</v>
      </c>
      <c r="K139" s="1" t="s">
        <v>140</v>
      </c>
      <c r="L139" s="1">
        <v>4</v>
      </c>
      <c r="M139" s="7">
        <f t="shared" si="9"/>
        <v>2.9474413474364858</v>
      </c>
    </row>
    <row r="140" spans="1:13" x14ac:dyDescent="0.3">
      <c r="A140" t="s">
        <v>5</v>
      </c>
      <c r="B140" s="3" t="s">
        <v>6</v>
      </c>
      <c r="C140" t="s">
        <v>176</v>
      </c>
      <c r="D140" s="2" t="s">
        <v>0</v>
      </c>
      <c r="E140" s="1">
        <v>1.94</v>
      </c>
      <c r="F140" s="1">
        <v>6</v>
      </c>
      <c r="G140" s="1" t="s">
        <v>120</v>
      </c>
      <c r="H140" s="2">
        <v>2</v>
      </c>
      <c r="I140" s="1">
        <v>200</v>
      </c>
      <c r="J140" s="2" t="s">
        <v>1</v>
      </c>
      <c r="K140" s="1" t="s">
        <v>140</v>
      </c>
      <c r="L140" s="1">
        <v>4</v>
      </c>
      <c r="M140" s="7">
        <f t="shared" si="9"/>
        <v>2.9474413474364858</v>
      </c>
    </row>
    <row r="141" spans="1:13" x14ac:dyDescent="0.3">
      <c r="A141" t="s">
        <v>5</v>
      </c>
      <c r="B141" s="3" t="s">
        <v>6</v>
      </c>
      <c r="C141" t="s">
        <v>177</v>
      </c>
      <c r="D141" s="2" t="s">
        <v>0</v>
      </c>
      <c r="E141" s="1">
        <v>2.62</v>
      </c>
      <c r="F141" s="1">
        <v>8</v>
      </c>
      <c r="G141" s="1" t="s">
        <v>120</v>
      </c>
      <c r="H141" s="2">
        <v>2</v>
      </c>
      <c r="I141" s="1" t="s">
        <v>3</v>
      </c>
      <c r="J141" s="2" t="s">
        <v>2</v>
      </c>
      <c r="K141" s="1" t="s">
        <v>140</v>
      </c>
      <c r="L141" s="1">
        <v>5</v>
      </c>
      <c r="M141" s="7">
        <f t="shared" si="9"/>
        <v>3.980565118702883</v>
      </c>
    </row>
    <row r="142" spans="1:13" x14ac:dyDescent="0.3">
      <c r="A142" t="s">
        <v>5</v>
      </c>
      <c r="B142" s="3" t="s">
        <v>6</v>
      </c>
      <c r="C142" t="s">
        <v>178</v>
      </c>
      <c r="D142" s="2" t="s">
        <v>0</v>
      </c>
      <c r="E142" s="1">
        <v>2.62</v>
      </c>
      <c r="F142" s="1">
        <v>8</v>
      </c>
      <c r="G142" s="1" t="s">
        <v>120</v>
      </c>
      <c r="H142" s="2">
        <v>2</v>
      </c>
      <c r="I142" s="1">
        <v>200</v>
      </c>
      <c r="J142" s="2" t="s">
        <v>1</v>
      </c>
      <c r="K142" s="1" t="s">
        <v>140</v>
      </c>
      <c r="L142" s="1">
        <v>5</v>
      </c>
      <c r="M142" s="7">
        <f t="shared" si="9"/>
        <v>3.980565118702883</v>
      </c>
    </row>
    <row r="143" spans="1:13" x14ac:dyDescent="0.3">
      <c r="A143" t="s">
        <v>5</v>
      </c>
      <c r="B143" s="3" t="s">
        <v>6</v>
      </c>
      <c r="C143" t="s">
        <v>179</v>
      </c>
      <c r="D143" s="2" t="s">
        <v>0</v>
      </c>
      <c r="E143" s="1">
        <v>1.56</v>
      </c>
      <c r="F143" s="1">
        <v>6</v>
      </c>
      <c r="G143" s="1" t="s">
        <v>120</v>
      </c>
      <c r="H143" s="2">
        <v>2</v>
      </c>
      <c r="I143" s="1" t="s">
        <v>3</v>
      </c>
      <c r="J143" s="2" t="s">
        <v>2</v>
      </c>
      <c r="K143" s="1" t="s">
        <v>140</v>
      </c>
      <c r="L143" s="1">
        <v>4</v>
      </c>
      <c r="M143" s="7">
        <f t="shared" si="9"/>
        <v>2.3701074752582052</v>
      </c>
    </row>
    <row r="144" spans="1:13" x14ac:dyDescent="0.3">
      <c r="A144" t="s">
        <v>5</v>
      </c>
      <c r="B144" s="3" t="s">
        <v>6</v>
      </c>
      <c r="C144" t="s">
        <v>180</v>
      </c>
      <c r="D144" s="2" t="s">
        <v>0</v>
      </c>
      <c r="E144" s="1">
        <v>1.56</v>
      </c>
      <c r="F144" s="1">
        <v>6</v>
      </c>
      <c r="G144" s="1" t="s">
        <v>120</v>
      </c>
      <c r="H144" s="2">
        <v>2</v>
      </c>
      <c r="I144" s="1">
        <v>200</v>
      </c>
      <c r="J144" s="2" t="s">
        <v>1</v>
      </c>
      <c r="K144" s="1" t="s">
        <v>140</v>
      </c>
      <c r="L144" s="1">
        <v>4</v>
      </c>
      <c r="M144" s="7">
        <f t="shared" si="9"/>
        <v>2.3701074752582052</v>
      </c>
    </row>
    <row r="145" spans="1:13" x14ac:dyDescent="0.3">
      <c r="A145" t="s">
        <v>5</v>
      </c>
      <c r="B145" s="3" t="s">
        <v>6</v>
      </c>
      <c r="C145" t="s">
        <v>181</v>
      </c>
      <c r="D145" s="2" t="s">
        <v>0</v>
      </c>
      <c r="E145" s="1">
        <v>2.1</v>
      </c>
      <c r="F145" s="1">
        <v>8</v>
      </c>
      <c r="G145" s="1" t="s">
        <v>120</v>
      </c>
      <c r="H145" s="2">
        <v>9</v>
      </c>
      <c r="I145" s="1" t="s">
        <v>3</v>
      </c>
      <c r="J145" s="2" t="s">
        <v>2</v>
      </c>
      <c r="K145" s="1" t="s">
        <v>138</v>
      </c>
      <c r="L145" s="1">
        <v>5</v>
      </c>
      <c r="M145" s="7">
        <f t="shared" si="9"/>
        <v>3.1905292936168146</v>
      </c>
    </row>
    <row r="146" spans="1:13" x14ac:dyDescent="0.3">
      <c r="A146" t="s">
        <v>5</v>
      </c>
      <c r="B146" s="3" t="s">
        <v>6</v>
      </c>
      <c r="C146" t="s">
        <v>182</v>
      </c>
      <c r="D146" s="2" t="s">
        <v>0</v>
      </c>
      <c r="E146" s="1">
        <v>2.1</v>
      </c>
      <c r="F146" s="1">
        <v>8</v>
      </c>
      <c r="G146" s="1" t="s">
        <v>120</v>
      </c>
      <c r="H146" s="2">
        <v>9</v>
      </c>
      <c r="I146" s="1">
        <v>200</v>
      </c>
      <c r="J146" s="2" t="s">
        <v>1</v>
      </c>
      <c r="K146" s="1" t="s">
        <v>138</v>
      </c>
      <c r="L146" s="1">
        <v>5</v>
      </c>
      <c r="M146" s="7">
        <f t="shared" si="9"/>
        <v>3.1905292936168146</v>
      </c>
    </row>
    <row r="147" spans="1:13" x14ac:dyDescent="0.3">
      <c r="A147" t="s">
        <v>5</v>
      </c>
      <c r="B147" s="3" t="s">
        <v>6</v>
      </c>
      <c r="C147" t="s">
        <v>183</v>
      </c>
      <c r="D147" s="2" t="s">
        <v>0</v>
      </c>
      <c r="E147" s="1">
        <v>2.82</v>
      </c>
      <c r="F147" s="1">
        <v>10</v>
      </c>
      <c r="G147" s="1" t="s">
        <v>120</v>
      </c>
      <c r="H147" s="2">
        <v>9</v>
      </c>
      <c r="I147" s="1" t="s">
        <v>3</v>
      </c>
      <c r="J147" s="2" t="s">
        <v>2</v>
      </c>
      <c r="K147" s="1" t="s">
        <v>138</v>
      </c>
      <c r="L147" s="1">
        <v>5</v>
      </c>
      <c r="M147" s="7">
        <f t="shared" si="9"/>
        <v>4.2844250514282933</v>
      </c>
    </row>
    <row r="148" spans="1:13" x14ac:dyDescent="0.3">
      <c r="A148" t="s">
        <v>5</v>
      </c>
      <c r="B148" s="3" t="s">
        <v>6</v>
      </c>
      <c r="C148" t="s">
        <v>184</v>
      </c>
      <c r="D148" s="2" t="s">
        <v>0</v>
      </c>
      <c r="E148" s="1">
        <v>2.82</v>
      </c>
      <c r="F148" s="1">
        <v>10</v>
      </c>
      <c r="G148" s="1" t="s">
        <v>120</v>
      </c>
      <c r="H148" s="2">
        <v>9</v>
      </c>
      <c r="I148" s="1">
        <v>200</v>
      </c>
      <c r="J148" s="2" t="s">
        <v>1</v>
      </c>
      <c r="K148" s="1" t="s">
        <v>138</v>
      </c>
      <c r="L148" s="1">
        <v>5</v>
      </c>
      <c r="M148" s="7">
        <f t="shared" si="9"/>
        <v>4.2844250514282933</v>
      </c>
    </row>
    <row r="149" spans="1:13" x14ac:dyDescent="0.3">
      <c r="A149" t="s">
        <v>5</v>
      </c>
      <c r="B149" s="3" t="s">
        <v>6</v>
      </c>
      <c r="C149" t="s">
        <v>185</v>
      </c>
      <c r="D149" s="2" t="s">
        <v>0</v>
      </c>
      <c r="E149" s="1">
        <v>2.82</v>
      </c>
      <c r="F149" s="1">
        <v>10</v>
      </c>
      <c r="G149" s="1" t="s">
        <v>120</v>
      </c>
      <c r="H149" s="2">
        <v>9</v>
      </c>
      <c r="I149" s="1">
        <v>300</v>
      </c>
      <c r="J149" s="2" t="s">
        <v>1</v>
      </c>
      <c r="K149" s="1" t="s">
        <v>138</v>
      </c>
      <c r="L149" s="1">
        <v>5</v>
      </c>
      <c r="M149" s="7">
        <f t="shared" si="9"/>
        <v>4.2844250514282933</v>
      </c>
    </row>
    <row r="150" spans="1:13" x14ac:dyDescent="0.3">
      <c r="A150" t="s">
        <v>5</v>
      </c>
      <c r="B150" s="3" t="s">
        <v>6</v>
      </c>
      <c r="C150" t="s">
        <v>186</v>
      </c>
      <c r="D150" s="2" t="s">
        <v>0</v>
      </c>
      <c r="E150" s="1">
        <v>3.61</v>
      </c>
      <c r="F150" s="1">
        <v>12</v>
      </c>
      <c r="G150" s="1" t="s">
        <v>120</v>
      </c>
      <c r="H150" s="2">
        <v>9</v>
      </c>
      <c r="I150" s="1" t="s">
        <v>3</v>
      </c>
      <c r="J150" s="2" t="s">
        <v>2</v>
      </c>
      <c r="K150" s="1" t="s">
        <v>138</v>
      </c>
      <c r="L150" s="1">
        <v>7</v>
      </c>
      <c r="M150" s="7">
        <f t="shared" si="9"/>
        <v>5.4846717856936671</v>
      </c>
    </row>
    <row r="151" spans="1:13" x14ac:dyDescent="0.3">
      <c r="A151" t="s">
        <v>5</v>
      </c>
      <c r="B151" s="3" t="s">
        <v>6</v>
      </c>
      <c r="C151" t="s">
        <v>187</v>
      </c>
      <c r="D151" s="2" t="s">
        <v>0</v>
      </c>
      <c r="E151" s="1">
        <v>3.61</v>
      </c>
      <c r="F151" s="1">
        <v>12</v>
      </c>
      <c r="G151" s="1" t="s">
        <v>120</v>
      </c>
      <c r="H151" s="2">
        <v>9</v>
      </c>
      <c r="I151" s="1">
        <v>200</v>
      </c>
      <c r="J151" s="2" t="s">
        <v>1</v>
      </c>
      <c r="K151" s="1" t="s">
        <v>138</v>
      </c>
      <c r="L151" s="1">
        <v>7</v>
      </c>
      <c r="M151" s="7">
        <f t="shared" ref="M151:M171" si="10">E151*1000/(1.7321*400*0.95)</f>
        <v>5.4846717856936671</v>
      </c>
    </row>
    <row r="152" spans="1:13" x14ac:dyDescent="0.3">
      <c r="A152" t="s">
        <v>5</v>
      </c>
      <c r="B152" s="3" t="s">
        <v>6</v>
      </c>
      <c r="C152" t="s">
        <v>188</v>
      </c>
      <c r="D152" s="2" t="s">
        <v>0</v>
      </c>
      <c r="E152" s="1">
        <v>3.61</v>
      </c>
      <c r="F152" s="1">
        <v>12</v>
      </c>
      <c r="G152" s="1" t="s">
        <v>120</v>
      </c>
      <c r="H152" s="2">
        <v>9</v>
      </c>
      <c r="I152" s="1">
        <v>300</v>
      </c>
      <c r="J152" s="2" t="s">
        <v>1</v>
      </c>
      <c r="K152" s="1" t="s">
        <v>138</v>
      </c>
      <c r="L152" s="1">
        <v>7</v>
      </c>
      <c r="M152" s="7">
        <f t="shared" si="10"/>
        <v>5.4846717856936671</v>
      </c>
    </row>
    <row r="153" spans="1:13" x14ac:dyDescent="0.3">
      <c r="A153" t="s">
        <v>5</v>
      </c>
      <c r="B153" s="3" t="s">
        <v>6</v>
      </c>
      <c r="C153" t="s">
        <v>189</v>
      </c>
      <c r="D153" s="2" t="s">
        <v>0</v>
      </c>
      <c r="E153" s="1">
        <v>4.24</v>
      </c>
      <c r="F153" s="1">
        <v>14</v>
      </c>
      <c r="G153" s="1" t="s">
        <v>120</v>
      </c>
      <c r="H153" s="2">
        <v>9</v>
      </c>
      <c r="I153" s="1" t="s">
        <v>3</v>
      </c>
      <c r="J153" s="2" t="s">
        <v>2</v>
      </c>
      <c r="K153" s="1" t="s">
        <v>138</v>
      </c>
      <c r="L153" s="1">
        <v>7</v>
      </c>
      <c r="M153" s="7">
        <f t="shared" si="10"/>
        <v>6.4418305737787112</v>
      </c>
    </row>
    <row r="154" spans="1:13" x14ac:dyDescent="0.3">
      <c r="A154" t="s">
        <v>5</v>
      </c>
      <c r="B154" s="3" t="s">
        <v>6</v>
      </c>
      <c r="C154" t="s">
        <v>190</v>
      </c>
      <c r="D154" s="2" t="s">
        <v>0</v>
      </c>
      <c r="E154" s="1">
        <v>4.24</v>
      </c>
      <c r="F154" s="1">
        <v>14</v>
      </c>
      <c r="G154" s="1" t="s">
        <v>120</v>
      </c>
      <c r="H154" s="2">
        <v>9</v>
      </c>
      <c r="I154" s="1">
        <v>200</v>
      </c>
      <c r="J154" s="2" t="s">
        <v>1</v>
      </c>
      <c r="K154" s="1" t="s">
        <v>138</v>
      </c>
      <c r="L154" s="1">
        <v>7</v>
      </c>
      <c r="M154" s="7">
        <f t="shared" si="10"/>
        <v>6.4418305737787112</v>
      </c>
    </row>
    <row r="155" spans="1:13" x14ac:dyDescent="0.3">
      <c r="A155" t="s">
        <v>5</v>
      </c>
      <c r="B155" s="3" t="s">
        <v>6</v>
      </c>
      <c r="C155" t="s">
        <v>191</v>
      </c>
      <c r="D155" s="2" t="s">
        <v>0</v>
      </c>
      <c r="E155" s="1">
        <v>4.24</v>
      </c>
      <c r="F155" s="1">
        <v>14</v>
      </c>
      <c r="G155" s="1" t="s">
        <v>120</v>
      </c>
      <c r="H155" s="2">
        <v>9</v>
      </c>
      <c r="I155" s="1">
        <v>300</v>
      </c>
      <c r="J155" s="2" t="s">
        <v>1</v>
      </c>
      <c r="K155" s="1" t="s">
        <v>138</v>
      </c>
      <c r="L155" s="1">
        <v>7</v>
      </c>
      <c r="M155" s="7">
        <f t="shared" si="10"/>
        <v>6.4418305737787112</v>
      </c>
    </row>
    <row r="156" spans="1:13" x14ac:dyDescent="0.3">
      <c r="A156" t="s">
        <v>5</v>
      </c>
      <c r="B156" s="3" t="s">
        <v>6</v>
      </c>
      <c r="C156" t="s">
        <v>192</v>
      </c>
      <c r="D156" s="2" t="s">
        <v>0</v>
      </c>
      <c r="E156" s="1">
        <v>1.6</v>
      </c>
      <c r="F156" s="1">
        <v>6</v>
      </c>
      <c r="G156" s="1" t="s">
        <v>120</v>
      </c>
      <c r="H156" s="2">
        <v>2</v>
      </c>
      <c r="I156" s="1" t="s">
        <v>3</v>
      </c>
      <c r="J156" s="2" t="s">
        <v>2</v>
      </c>
      <c r="K156" s="1" t="s">
        <v>140</v>
      </c>
      <c r="L156" s="1">
        <v>4</v>
      </c>
      <c r="M156" s="7">
        <f t="shared" si="10"/>
        <v>2.4308794618032872</v>
      </c>
    </row>
    <row r="157" spans="1:13" x14ac:dyDescent="0.3">
      <c r="A157" t="s">
        <v>5</v>
      </c>
      <c r="B157" s="3" t="s">
        <v>6</v>
      </c>
      <c r="C157" t="s">
        <v>193</v>
      </c>
      <c r="D157" s="2" t="s">
        <v>0</v>
      </c>
      <c r="E157" s="1">
        <v>1.6</v>
      </c>
      <c r="F157" s="1">
        <v>6</v>
      </c>
      <c r="G157" s="1" t="s">
        <v>120</v>
      </c>
      <c r="H157" s="2">
        <v>2</v>
      </c>
      <c r="I157" s="1">
        <v>200</v>
      </c>
      <c r="J157" s="2" t="s">
        <v>1</v>
      </c>
      <c r="K157" s="1" t="s">
        <v>140</v>
      </c>
      <c r="L157" s="1">
        <v>4</v>
      </c>
      <c r="M157" s="7">
        <f t="shared" si="10"/>
        <v>2.4308794618032872</v>
      </c>
    </row>
    <row r="158" spans="1:13" x14ac:dyDescent="0.3">
      <c r="A158" t="s">
        <v>5</v>
      </c>
      <c r="B158" s="3" t="s">
        <v>6</v>
      </c>
      <c r="C158" t="s">
        <v>194</v>
      </c>
      <c r="D158" s="2" t="s">
        <v>0</v>
      </c>
      <c r="E158" s="1">
        <v>2.16</v>
      </c>
      <c r="F158" s="1">
        <v>8</v>
      </c>
      <c r="G158" s="1" t="s">
        <v>120</v>
      </c>
      <c r="H158" s="2">
        <v>9</v>
      </c>
      <c r="I158" s="1" t="s">
        <v>3</v>
      </c>
      <c r="J158" s="2" t="s">
        <v>2</v>
      </c>
      <c r="K158" s="1" t="s">
        <v>138</v>
      </c>
      <c r="L158" s="1">
        <v>5</v>
      </c>
      <c r="M158" s="7">
        <f t="shared" si="10"/>
        <v>3.2816872734344376</v>
      </c>
    </row>
    <row r="159" spans="1:13" x14ac:dyDescent="0.3">
      <c r="A159" t="s">
        <v>5</v>
      </c>
      <c r="B159" s="3" t="s">
        <v>6</v>
      </c>
      <c r="C159" t="s">
        <v>195</v>
      </c>
      <c r="D159" s="2" t="s">
        <v>0</v>
      </c>
      <c r="E159" s="1">
        <v>2.16</v>
      </c>
      <c r="F159" s="1">
        <v>8</v>
      </c>
      <c r="G159" s="1" t="s">
        <v>120</v>
      </c>
      <c r="H159" s="2">
        <v>9</v>
      </c>
      <c r="I159" s="1">
        <v>200</v>
      </c>
      <c r="J159" s="2" t="s">
        <v>1</v>
      </c>
      <c r="K159" s="1" t="s">
        <v>138</v>
      </c>
      <c r="L159" s="1">
        <v>5</v>
      </c>
      <c r="M159" s="7">
        <f t="shared" si="10"/>
        <v>3.2816872734344376</v>
      </c>
    </row>
    <row r="160" spans="1:13" x14ac:dyDescent="0.3">
      <c r="A160" t="s">
        <v>5</v>
      </c>
      <c r="B160" s="3" t="s">
        <v>6</v>
      </c>
      <c r="C160" t="s">
        <v>196</v>
      </c>
      <c r="D160" s="2" t="s">
        <v>0</v>
      </c>
      <c r="E160" s="1">
        <v>2.88</v>
      </c>
      <c r="F160" s="1">
        <v>10</v>
      </c>
      <c r="G160" s="1" t="s">
        <v>120</v>
      </c>
      <c r="H160" s="2">
        <v>9</v>
      </c>
      <c r="I160" s="1" t="s">
        <v>3</v>
      </c>
      <c r="J160" s="2" t="s">
        <v>2</v>
      </c>
      <c r="K160" s="1" t="s">
        <v>138</v>
      </c>
      <c r="L160" s="1">
        <v>5</v>
      </c>
      <c r="M160" s="7">
        <f t="shared" si="10"/>
        <v>4.3755830312459167</v>
      </c>
    </row>
    <row r="161" spans="1:13" x14ac:dyDescent="0.3">
      <c r="A161" t="s">
        <v>5</v>
      </c>
      <c r="B161" s="3" t="s">
        <v>6</v>
      </c>
      <c r="C161" t="s">
        <v>197</v>
      </c>
      <c r="D161" s="2" t="s">
        <v>0</v>
      </c>
      <c r="E161" s="1">
        <v>2.88</v>
      </c>
      <c r="F161" s="1">
        <v>10</v>
      </c>
      <c r="G161" s="1" t="s">
        <v>120</v>
      </c>
      <c r="H161" s="2">
        <v>9</v>
      </c>
      <c r="I161" s="1">
        <v>200</v>
      </c>
      <c r="J161" s="2" t="s">
        <v>1</v>
      </c>
      <c r="K161" s="1" t="s">
        <v>138</v>
      </c>
      <c r="L161" s="1">
        <v>5</v>
      </c>
      <c r="M161" s="7">
        <f t="shared" si="10"/>
        <v>4.3755830312459167</v>
      </c>
    </row>
    <row r="162" spans="1:13" x14ac:dyDescent="0.3">
      <c r="A162" t="s">
        <v>5</v>
      </c>
      <c r="B162" s="3" t="s">
        <v>6</v>
      </c>
      <c r="C162" t="s">
        <v>198</v>
      </c>
      <c r="D162" s="2" t="s">
        <v>0</v>
      </c>
      <c r="E162" s="1">
        <v>2.88</v>
      </c>
      <c r="F162" s="1">
        <v>10</v>
      </c>
      <c r="G162" s="1" t="s">
        <v>120</v>
      </c>
      <c r="H162" s="2">
        <v>9</v>
      </c>
      <c r="I162" s="1">
        <v>300</v>
      </c>
      <c r="J162" s="2" t="s">
        <v>1</v>
      </c>
      <c r="K162" s="1" t="s">
        <v>138</v>
      </c>
      <c r="L162" s="1">
        <v>5</v>
      </c>
      <c r="M162" s="7">
        <f t="shared" si="10"/>
        <v>4.3755830312459167</v>
      </c>
    </row>
    <row r="163" spans="1:13" x14ac:dyDescent="0.3">
      <c r="A163" t="s">
        <v>5</v>
      </c>
      <c r="B163" s="3" t="s">
        <v>6</v>
      </c>
      <c r="C163" t="s">
        <v>199</v>
      </c>
      <c r="D163" s="2" t="s">
        <v>0</v>
      </c>
      <c r="E163" s="1">
        <v>3.7</v>
      </c>
      <c r="F163" s="1">
        <v>12</v>
      </c>
      <c r="G163" s="1" t="s">
        <v>120</v>
      </c>
      <c r="H163" s="2">
        <v>9</v>
      </c>
      <c r="I163" s="1" t="s">
        <v>3</v>
      </c>
      <c r="J163" s="2" t="s">
        <v>2</v>
      </c>
      <c r="K163" s="1" t="s">
        <v>138</v>
      </c>
      <c r="L163" s="1">
        <v>7</v>
      </c>
      <c r="M163" s="7">
        <f t="shared" si="10"/>
        <v>5.6214087554201013</v>
      </c>
    </row>
    <row r="164" spans="1:13" x14ac:dyDescent="0.3">
      <c r="A164" t="s">
        <v>5</v>
      </c>
      <c r="B164" s="3" t="s">
        <v>6</v>
      </c>
      <c r="C164" t="s">
        <v>200</v>
      </c>
      <c r="D164" s="2" t="s">
        <v>0</v>
      </c>
      <c r="E164" s="1">
        <v>3.7</v>
      </c>
      <c r="F164" s="1">
        <v>12</v>
      </c>
      <c r="G164" s="1" t="s">
        <v>120</v>
      </c>
      <c r="H164" s="2">
        <v>9</v>
      </c>
      <c r="I164" s="1">
        <v>200</v>
      </c>
      <c r="J164" s="2" t="s">
        <v>1</v>
      </c>
      <c r="K164" s="1" t="s">
        <v>138</v>
      </c>
      <c r="L164" s="1">
        <v>7</v>
      </c>
      <c r="M164" s="7">
        <f t="shared" si="10"/>
        <v>5.6214087554201013</v>
      </c>
    </row>
    <row r="165" spans="1:13" x14ac:dyDescent="0.3">
      <c r="A165" t="s">
        <v>5</v>
      </c>
      <c r="B165" s="3" t="s">
        <v>6</v>
      </c>
      <c r="C165" t="s">
        <v>201</v>
      </c>
      <c r="D165" s="2" t="s">
        <v>0</v>
      </c>
      <c r="E165" s="1">
        <v>3.7</v>
      </c>
      <c r="F165" s="1">
        <v>12</v>
      </c>
      <c r="G165" s="1" t="s">
        <v>120</v>
      </c>
      <c r="H165" s="2">
        <v>9</v>
      </c>
      <c r="I165" s="1">
        <v>300</v>
      </c>
      <c r="J165" s="2" t="s">
        <v>1</v>
      </c>
      <c r="K165" s="1" t="s">
        <v>138</v>
      </c>
      <c r="L165" s="1">
        <v>7</v>
      </c>
      <c r="M165" s="7">
        <f t="shared" si="10"/>
        <v>5.6214087554201013</v>
      </c>
    </row>
    <row r="166" spans="1:13" x14ac:dyDescent="0.3">
      <c r="A166" t="s">
        <v>5</v>
      </c>
      <c r="B166" s="3" t="s">
        <v>6</v>
      </c>
      <c r="C166" t="s">
        <v>202</v>
      </c>
      <c r="D166" s="2" t="s">
        <v>0</v>
      </c>
      <c r="E166" s="1">
        <v>1.03</v>
      </c>
      <c r="F166" s="1">
        <v>4</v>
      </c>
      <c r="G166" s="1" t="s">
        <v>120</v>
      </c>
      <c r="H166" s="2">
        <v>2</v>
      </c>
      <c r="I166" s="1" t="s">
        <v>3</v>
      </c>
      <c r="J166" s="2" t="s">
        <v>2</v>
      </c>
      <c r="K166" s="1" t="s">
        <v>140</v>
      </c>
      <c r="L166" s="1">
        <v>4</v>
      </c>
      <c r="M166" s="7">
        <f t="shared" si="10"/>
        <v>1.5648786535358661</v>
      </c>
    </row>
    <row r="167" spans="1:13" x14ac:dyDescent="0.3">
      <c r="A167" t="s">
        <v>5</v>
      </c>
      <c r="B167" s="3" t="s">
        <v>6</v>
      </c>
      <c r="C167" t="s">
        <v>203</v>
      </c>
      <c r="D167" s="2" t="s">
        <v>0</v>
      </c>
      <c r="E167" s="1">
        <v>1.03</v>
      </c>
      <c r="F167" s="1">
        <v>4</v>
      </c>
      <c r="G167" s="1" t="s">
        <v>120</v>
      </c>
      <c r="H167" s="2">
        <v>2</v>
      </c>
      <c r="I167" s="1">
        <v>200</v>
      </c>
      <c r="J167" s="2" t="s">
        <v>1</v>
      </c>
      <c r="K167" s="1" t="s">
        <v>140</v>
      </c>
      <c r="L167" s="1">
        <v>4</v>
      </c>
      <c r="M167" s="7">
        <f t="shared" si="10"/>
        <v>1.5648786535358661</v>
      </c>
    </row>
    <row r="168" spans="1:13" x14ac:dyDescent="0.3">
      <c r="A168" t="s">
        <v>5</v>
      </c>
      <c r="B168" s="3" t="s">
        <v>6</v>
      </c>
      <c r="C168" t="s">
        <v>204</v>
      </c>
      <c r="D168" s="2" t="s">
        <v>0</v>
      </c>
      <c r="E168" s="1">
        <v>1.66</v>
      </c>
      <c r="F168" s="1">
        <v>6</v>
      </c>
      <c r="G168" s="1" t="s">
        <v>120</v>
      </c>
      <c r="H168" s="2">
        <v>2</v>
      </c>
      <c r="I168" s="1" t="s">
        <v>3</v>
      </c>
      <c r="J168" s="2" t="s">
        <v>2</v>
      </c>
      <c r="K168" s="1" t="s">
        <v>140</v>
      </c>
      <c r="L168" s="1">
        <v>4</v>
      </c>
      <c r="M168" s="7">
        <f t="shared" si="10"/>
        <v>2.5220374416209106</v>
      </c>
    </row>
    <row r="169" spans="1:13" x14ac:dyDescent="0.3">
      <c r="A169" t="s">
        <v>5</v>
      </c>
      <c r="B169" s="3" t="s">
        <v>6</v>
      </c>
      <c r="C169" t="s">
        <v>205</v>
      </c>
      <c r="D169" s="2" t="s">
        <v>0</v>
      </c>
      <c r="E169" s="1">
        <v>1.66</v>
      </c>
      <c r="F169" s="1">
        <v>6</v>
      </c>
      <c r="G169" s="1" t="s">
        <v>120</v>
      </c>
      <c r="H169" s="2">
        <v>2</v>
      </c>
      <c r="I169" s="1">
        <v>200</v>
      </c>
      <c r="J169" s="2" t="s">
        <v>1</v>
      </c>
      <c r="K169" s="1" t="s">
        <v>140</v>
      </c>
      <c r="L169" s="1">
        <v>4</v>
      </c>
      <c r="M169" s="7">
        <f t="shared" si="10"/>
        <v>2.5220374416209106</v>
      </c>
    </row>
    <row r="170" spans="1:13" x14ac:dyDescent="0.3">
      <c r="A170" t="s">
        <v>5</v>
      </c>
      <c r="B170" s="3" t="s">
        <v>6</v>
      </c>
      <c r="C170" t="s">
        <v>206</v>
      </c>
      <c r="D170" s="2" t="s">
        <v>0</v>
      </c>
      <c r="E170" s="1">
        <v>2.14</v>
      </c>
      <c r="F170" s="1">
        <v>7.5</v>
      </c>
      <c r="G170" s="1" t="s">
        <v>120</v>
      </c>
      <c r="H170" s="2">
        <v>2</v>
      </c>
      <c r="I170" s="1" t="s">
        <v>3</v>
      </c>
      <c r="J170" s="2" t="s">
        <v>2</v>
      </c>
      <c r="K170" s="1" t="s">
        <v>140</v>
      </c>
      <c r="L170" s="1">
        <v>4</v>
      </c>
      <c r="M170" s="7">
        <f t="shared" si="10"/>
        <v>3.2513012801618966</v>
      </c>
    </row>
    <row r="171" spans="1:13" x14ac:dyDescent="0.3">
      <c r="A171" t="s">
        <v>5</v>
      </c>
      <c r="B171" s="3" t="s">
        <v>6</v>
      </c>
      <c r="C171" t="s">
        <v>207</v>
      </c>
      <c r="D171" s="2" t="s">
        <v>0</v>
      </c>
      <c r="E171" s="1">
        <v>2.14</v>
      </c>
      <c r="F171" s="1">
        <v>7.5</v>
      </c>
      <c r="G171" s="1" t="s">
        <v>120</v>
      </c>
      <c r="H171" s="2">
        <v>2</v>
      </c>
      <c r="I171" s="1">
        <v>200</v>
      </c>
      <c r="J171" s="2" t="s">
        <v>1</v>
      </c>
      <c r="K171" s="1" t="s">
        <v>140</v>
      </c>
      <c r="L171" s="1">
        <v>4</v>
      </c>
      <c r="M171" s="7">
        <f t="shared" si="10"/>
        <v>3.2513012801618966</v>
      </c>
    </row>
  </sheetData>
  <autoFilter ref="A2:L171" xr:uid="{593CB059-1E95-4756-BEBF-6C84D118E5D3}"/>
  <phoneticPr fontId="4" type="noConversion"/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43911-B394-4602-B175-827C00830DDA}">
  <dimension ref="A1"/>
  <sheetViews>
    <sheetView workbookViewId="0">
      <selection activeCell="N31" sqref="N31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9353D-BC43-4D7B-8FB9-01F77D44F40A}">
  <dimension ref="A1"/>
  <sheetViews>
    <sheetView workbookViewId="0">
      <selection activeCell="E35" sqref="E35"/>
    </sheetView>
  </sheetViews>
  <sheetFormatPr defaultRowHeight="14.4" x14ac:dyDescent="0.3"/>
  <sheetData>
    <row r="1" spans="1:1" x14ac:dyDescent="0.3">
      <c r="A1" t="s">
        <v>122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B6BA2-8499-4FAD-B0BA-F9EB5DA51D14}">
  <dimension ref="A1"/>
  <sheetViews>
    <sheetView workbookViewId="0">
      <selection activeCell="O44" sqref="O44"/>
    </sheetView>
  </sheetViews>
  <sheetFormatPr defaultRowHeight="14.4" x14ac:dyDescent="0.3"/>
  <sheetData>
    <row r="1" spans="1:1" x14ac:dyDescent="0.3">
      <c r="A1" t="s">
        <v>123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3236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TČ ME kombinace 2023</vt:lpstr>
      <vt:lpstr>ČEZ protokol o instalaci TČ</vt:lpstr>
      <vt:lpstr>ČEZ žádost o připojení</vt:lpstr>
      <vt:lpstr>EON žádost o připojení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Jan Bátěk</cp:lastModifiedBy>
  <cp:revision>9</cp:revision>
  <dcterms:created xsi:type="dcterms:W3CDTF">2021-08-16T17:42:15Z</dcterms:created>
  <dcterms:modified xsi:type="dcterms:W3CDTF">2024-11-01T07:53:08Z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